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akhmatdinova.SCHOOL59\Desktop\Наталья\Типовое 2 нед меню\"/>
    </mc:Choice>
  </mc:AlternateContent>
  <bookViews>
    <workbookView xWindow="0" yWindow="0" windowWidth="28800" windowHeight="11895" activeTab="1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J195" i="3" s="1"/>
  <c r="I184" i="3"/>
  <c r="I195" i="3" s="1"/>
  <c r="H184" i="3"/>
  <c r="H195" i="3" s="1"/>
  <c r="G184" i="3"/>
  <c r="G195" i="3" s="1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J81" i="3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I43" i="3" s="1"/>
  <c r="H42" i="3"/>
  <c r="G42" i="3"/>
  <c r="F42" i="3"/>
  <c r="F43" i="3" s="1"/>
  <c r="B33" i="3"/>
  <c r="A33" i="3"/>
  <c r="L32" i="3"/>
  <c r="L43" i="3" s="1"/>
  <c r="J32" i="3"/>
  <c r="J43" i="3" s="1"/>
  <c r="I32" i="3"/>
  <c r="H32" i="3"/>
  <c r="H43" i="3" s="1"/>
  <c r="G32" i="3"/>
  <c r="G43" i="3" s="1"/>
  <c r="F32" i="3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J196" i="3" s="1"/>
  <c r="I13" i="3"/>
  <c r="I24" i="3" s="1"/>
  <c r="H13" i="3"/>
  <c r="H24" i="3" s="1"/>
  <c r="G13" i="3"/>
  <c r="G24" i="3" s="1"/>
  <c r="G196" i="3" s="1"/>
  <c r="F13" i="3"/>
  <c r="F24" i="3" s="1"/>
  <c r="F196" i="3" s="1"/>
  <c r="H196" i="3" l="1"/>
  <c r="I196" i="3"/>
  <c r="L196" i="3"/>
  <c r="L114" i="2"/>
  <c r="J114" i="2"/>
  <c r="I114" i="2"/>
  <c r="H114" i="2"/>
  <c r="G114" i="2"/>
  <c r="F114" i="2"/>
  <c r="L103" i="2"/>
  <c r="J103" i="2"/>
  <c r="I103" i="2"/>
  <c r="H103" i="2"/>
  <c r="G103" i="2"/>
  <c r="F103" i="2"/>
  <c r="L92" i="2"/>
  <c r="J92" i="2"/>
  <c r="I92" i="2"/>
  <c r="H92" i="2"/>
  <c r="G92" i="2"/>
  <c r="F92" i="2"/>
  <c r="L81" i="2"/>
  <c r="J81" i="2"/>
  <c r="I81" i="2"/>
  <c r="H81" i="2"/>
  <c r="G81" i="2"/>
  <c r="F81" i="2"/>
  <c r="L70" i="2"/>
  <c r="J70" i="2"/>
  <c r="I70" i="2"/>
  <c r="H70" i="2"/>
  <c r="G70" i="2"/>
  <c r="F70" i="2"/>
  <c r="L59" i="2"/>
  <c r="J59" i="2"/>
  <c r="I59" i="2"/>
  <c r="H59" i="2"/>
  <c r="G59" i="2"/>
  <c r="F59" i="2"/>
  <c r="L48" i="2"/>
  <c r="J48" i="2"/>
  <c r="I48" i="2"/>
  <c r="H48" i="2"/>
  <c r="G48" i="2"/>
  <c r="F48" i="2"/>
  <c r="L37" i="2"/>
  <c r="J37" i="2"/>
  <c r="I37" i="2"/>
  <c r="H37" i="2"/>
  <c r="G37" i="2"/>
  <c r="F37" i="2"/>
  <c r="L26" i="2"/>
  <c r="J26" i="2"/>
  <c r="I26" i="2"/>
  <c r="H26" i="2"/>
  <c r="G26" i="2"/>
  <c r="F26" i="2"/>
  <c r="L15" i="2"/>
  <c r="J15" i="2"/>
  <c r="I15" i="2"/>
  <c r="H15" i="2"/>
  <c r="G15" i="2"/>
  <c r="F15" i="2"/>
  <c r="F116" i="2" l="1"/>
  <c r="J116" i="2"/>
  <c r="G116" i="2"/>
  <c r="H116" i="2"/>
  <c r="L116" i="2"/>
  <c r="I116" i="2"/>
  <c r="G94" i="1"/>
  <c r="F94" i="1"/>
  <c r="B95" i="1"/>
  <c r="A95" i="1"/>
  <c r="H94" i="1"/>
  <c r="L94" i="1"/>
  <c r="J94" i="1"/>
  <c r="I94" i="1"/>
  <c r="L85" i="1"/>
  <c r="J85" i="1"/>
  <c r="B86" i="1"/>
  <c r="A86" i="1"/>
  <c r="F85" i="1"/>
  <c r="I85" i="1"/>
  <c r="H85" i="1"/>
  <c r="G85" i="1"/>
  <c r="I76" i="1"/>
  <c r="H76" i="1"/>
  <c r="B77" i="1"/>
  <c r="A77" i="1"/>
  <c r="J76" i="1"/>
  <c r="L76" i="1"/>
  <c r="G76" i="1"/>
  <c r="F76" i="1"/>
  <c r="G67" i="1"/>
  <c r="F67" i="1"/>
  <c r="B68" i="1"/>
  <c r="A68" i="1"/>
  <c r="H67" i="1"/>
  <c r="L67" i="1"/>
  <c r="J67" i="1"/>
  <c r="I67" i="1"/>
  <c r="L58" i="1"/>
  <c r="J58" i="1"/>
  <c r="B59" i="1"/>
  <c r="A59" i="1"/>
  <c r="F58" i="1"/>
  <c r="I58" i="1"/>
  <c r="H58" i="1"/>
  <c r="G58" i="1"/>
  <c r="I49" i="1"/>
  <c r="H49" i="1"/>
  <c r="B50" i="1"/>
  <c r="A50" i="1"/>
  <c r="J49" i="1"/>
  <c r="L49" i="1"/>
  <c r="G49" i="1"/>
  <c r="F49" i="1"/>
  <c r="L40" i="1"/>
  <c r="F40" i="1"/>
  <c r="B41" i="1"/>
  <c r="A41" i="1"/>
  <c r="H40" i="1"/>
  <c r="G40" i="1"/>
  <c r="J40" i="1"/>
  <c r="I40" i="1"/>
  <c r="J31" i="1"/>
  <c r="I31" i="1"/>
  <c r="B32" i="1"/>
  <c r="A32" i="1"/>
  <c r="L31" i="1"/>
  <c r="F31" i="1"/>
  <c r="H31" i="1"/>
  <c r="G31" i="1"/>
  <c r="H22" i="1"/>
  <c r="G22" i="1"/>
  <c r="B23" i="1"/>
  <c r="A23" i="1"/>
  <c r="J22" i="1"/>
  <c r="I22" i="1"/>
  <c r="L22" i="1"/>
  <c r="F22" i="1"/>
  <c r="F13" i="1"/>
  <c r="L13" i="1"/>
  <c r="B14" i="1"/>
  <c r="A14" i="1"/>
  <c r="H13" i="1"/>
  <c r="G13" i="1"/>
  <c r="J13" i="1"/>
  <c r="I13" i="1"/>
  <c r="L96" i="1" l="1"/>
  <c r="H96" i="1"/>
  <c r="G96" i="1"/>
  <c r="F96" i="1"/>
  <c r="J96" i="1"/>
  <c r="I96" i="1"/>
</calcChain>
</file>

<file path=xl/sharedStrings.xml><?xml version="1.0" encoding="utf-8"?>
<sst xmlns="http://schemas.openxmlformats.org/spreadsheetml/2006/main" count="800" uniqueCount="115">
  <si>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</si>
  <si>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</si>
  <si>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</si>
  <si>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</si>
  <si>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</si>
  <si>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</si>
  <si>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</si>
  <si>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</si>
  <si>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</si>
  <si>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</si>
  <si>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</si>
  <si>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</si>
  <si>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</si>
  <si>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</si>
  <si>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</si>
  <si>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</si>
  <si>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</si>
  <si>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</si>
  <si>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</si>
  <si>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</si>
  <si>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</si>
  <si>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</si>
  <si>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</si>
  <si>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</si>
  <si>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</si>
  <si>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</si>
  <si>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</si>
  <si>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</si>
  <si>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</si>
  <si>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</si>
  <si>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</si>
  <si>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</si>
  <si>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</si>
  <si>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</si>
  <si>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</si>
  <si>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</si>
  <si>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59</t>
  </si>
  <si>
    <t>Директор</t>
  </si>
  <si>
    <t>Степанова А.Г.</t>
  </si>
  <si>
    <t>Бутерброд с маслом</t>
  </si>
  <si>
    <t>Каша пшенная молочная с маслом</t>
  </si>
  <si>
    <t>Мандарин свежий</t>
  </si>
  <si>
    <t>Какао на молоке</t>
  </si>
  <si>
    <t>хол.блюдо</t>
  </si>
  <si>
    <t>Суп - лапша домашняя с курой</t>
  </si>
  <si>
    <t>Фрикадельки из индейки</t>
  </si>
  <si>
    <t>Каша гречневая рассыпчатая/Огурец "Пряный молодец"</t>
  </si>
  <si>
    <t>Кисель Витошка</t>
  </si>
  <si>
    <t>Хлеб витаминизированный</t>
  </si>
  <si>
    <t>Хлеб ржано-пшеничный</t>
  </si>
  <si>
    <t>463,96/3,36</t>
  </si>
  <si>
    <t>Паста Карбонара из филе куриного/Огурец свежий "Пикантный"</t>
  </si>
  <si>
    <t>Чай фруктовый с клубникой</t>
  </si>
  <si>
    <t>29,01/954</t>
  </si>
  <si>
    <t>Суп из овощей со сметаной и курой</t>
  </si>
  <si>
    <t>Плов из говядины/Кукуруза "Сладость"</t>
  </si>
  <si>
    <t>Напиток из шиповника</t>
  </si>
  <si>
    <t>403,96/23,2</t>
  </si>
  <si>
    <t>Бутерброд с сыром</t>
  </si>
  <si>
    <t>Омлет натуральный</t>
  </si>
  <si>
    <t>Груша свежая</t>
  </si>
  <si>
    <t>Чай с сахаром</t>
  </si>
  <si>
    <t>Рассольник "Ленинградский" со сметаной и курой</t>
  </si>
  <si>
    <t>Тефтели рыбные из минтая с соусом</t>
  </si>
  <si>
    <t>Пюре картофельное/Огурец "Пряный молодец"</t>
  </si>
  <si>
    <t>Напиток из вишни</t>
  </si>
  <si>
    <t>472,96/3,36</t>
  </si>
  <si>
    <t>Филе куриное тушеное в красном соусе</t>
  </si>
  <si>
    <t>Булгур припущенный/Огурец свежий "Пикантный"</t>
  </si>
  <si>
    <t>Чай фруктовый с облепихой</t>
  </si>
  <si>
    <t>466,96/954</t>
  </si>
  <si>
    <t>Суп картофельный с бобовыми и курой</t>
  </si>
  <si>
    <t>Тефтели из свинины</t>
  </si>
  <si>
    <t>Макаронные изделия отварные/Кукуруза "Сладость"</t>
  </si>
  <si>
    <t>Напиток из черноплодной рябины</t>
  </si>
  <si>
    <t>516,04/23,2</t>
  </si>
  <si>
    <t>Котлеты из индейки</t>
  </si>
  <si>
    <t>Пюре картофельное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</si>
  <si>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</si>
  <si>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</si>
  <si>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</si>
  <si>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</si>
  <si>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</si>
  <si>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Пюре картофельное/Огурец свежий "Пикантный"</t>
  </si>
  <si>
    <t>Тефтели из куриного филе с соусом</t>
  </si>
  <si>
    <t>472,96/954</t>
  </si>
  <si>
    <t>Плов из индейки/Огурец "Пряный молодец"</t>
  </si>
  <si>
    <t>Чай фруктовый с шиповником</t>
  </si>
  <si>
    <t>449,96/3,36</t>
  </si>
  <si>
    <t>Суп - пюре из разных овощей с курой</t>
  </si>
  <si>
    <t>Котлеты из говядины</t>
  </si>
  <si>
    <t>Каша гречневая рассыпчатая/Кукуруза "Сладость"</t>
  </si>
  <si>
    <t>463,96/23,2</t>
  </si>
  <si>
    <t>Каша молочная геркулесовая с маслом</t>
  </si>
  <si>
    <t>Запеканка из творога со сгущенным молоком</t>
  </si>
  <si>
    <t>Котлета Маленький секрет из филе куриного с сыром</t>
  </si>
  <si>
    <t>Макаронные изделия отварные/Помидор свежий "Пикантный"</t>
  </si>
  <si>
    <t>Напиток из клубники</t>
  </si>
  <si>
    <t>516,04/954</t>
  </si>
  <si>
    <t>Колбаски из свинины и куриного филе с соусом</t>
  </si>
  <si>
    <t>Азу из говядины</t>
  </si>
  <si>
    <t>Рис припущенный/Кукуруза "Сладость"</t>
  </si>
  <si>
    <t>466,96/23,2</t>
  </si>
  <si>
    <t>Салат из свежей капусты с огурцом "Здоровье"</t>
  </si>
  <si>
    <t>Голень запеченная</t>
  </si>
  <si>
    <t>Пюре картофельное/Помидор свежий "Пикантный"</t>
  </si>
  <si>
    <t>Напиток из облепихи</t>
  </si>
  <si>
    <t>Чай с молоком</t>
  </si>
  <si>
    <t>Суп картофельный с кетой</t>
  </si>
  <si>
    <t>Отправлять в ФЦМПО</t>
  </si>
  <si>
    <t>да</t>
  </si>
  <si>
    <t xml:space="preserve">Вариант питания </t>
  </si>
  <si>
    <t>1-4 завтрак (1 смена)</t>
  </si>
  <si>
    <t>1-4 класс (2 смена)</t>
  </si>
  <si>
    <t>1-4 класс ОВЗ, инвалиды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</si>
</sst>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16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0" sqref="N10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7" t="s">
        <v>36</v>
      </c>
      <c r="D1" s="58"/>
      <c r="E1" s="58"/>
      <c r="F1" s="12" t="s">
        <v>14</v>
      </c>
      <c r="G1" s="2" t="s">
        <v>15</v>
      </c>
      <c r="H1" s="59" t="s">
        <v>37</v>
      </c>
      <c r="I1" s="59"/>
      <c r="J1" s="59"/>
      <c r="K1" s="59"/>
    </row>
    <row r="2" spans="1:13" ht="18" x14ac:dyDescent="0.2">
      <c r="A2" s="35" t="s">
        <v>6</v>
      </c>
      <c r="C2" s="2"/>
      <c r="G2" s="2" t="s">
        <v>16</v>
      </c>
      <c r="H2" s="59" t="s">
        <v>38</v>
      </c>
      <c r="I2" s="59"/>
      <c r="J2" s="59"/>
      <c r="K2" s="59"/>
    </row>
    <row r="3" spans="1:13" ht="17.25" customHeight="1" x14ac:dyDescent="0.2">
      <c r="A3" s="4" t="s">
        <v>111</v>
      </c>
      <c r="C3" s="2"/>
      <c r="D3" s="3"/>
      <c r="E3" s="56" t="s">
        <v>112</v>
      </c>
      <c r="G3" s="2" t="s">
        <v>17</v>
      </c>
      <c r="H3" s="47">
        <v>12</v>
      </c>
      <c r="I3" s="47">
        <v>1</v>
      </c>
      <c r="J3" s="48">
        <v>2026</v>
      </c>
      <c r="K3" s="49"/>
    </row>
    <row r="4" spans="1:13" ht="13.5" thickBot="1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3" ht="34.5" thickBot="1" x14ac:dyDescent="0.25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32</v>
      </c>
      <c r="M5" s="50" t="s">
        <v>109</v>
      </c>
    </row>
    <row r="6" spans="1:13" ht="15" x14ac:dyDescent="0.25">
      <c r="A6" s="20">
        <v>1</v>
      </c>
      <c r="B6" s="21">
        <v>1</v>
      </c>
      <c r="C6" s="22" t="s">
        <v>18</v>
      </c>
      <c r="D6" s="5" t="s">
        <v>43</v>
      </c>
      <c r="E6" s="38" t="s">
        <v>39</v>
      </c>
      <c r="F6" s="39">
        <v>50</v>
      </c>
      <c r="G6" s="39">
        <v>3.2</v>
      </c>
      <c r="H6" s="39">
        <v>5.5</v>
      </c>
      <c r="I6" s="39">
        <v>22.2</v>
      </c>
      <c r="J6" s="39">
        <v>173</v>
      </c>
      <c r="K6" s="40">
        <v>2.0699999999999998</v>
      </c>
      <c r="L6" s="39"/>
      <c r="M6" s="51" t="s">
        <v>110</v>
      </c>
    </row>
    <row r="7" spans="1:13" ht="15" x14ac:dyDescent="0.25">
      <c r="A7" s="23"/>
      <c r="B7" s="15"/>
      <c r="C7" s="11"/>
      <c r="D7" s="6" t="s">
        <v>19</v>
      </c>
      <c r="E7" s="41" t="s">
        <v>40</v>
      </c>
      <c r="F7" s="42">
        <v>210</v>
      </c>
      <c r="G7" s="42">
        <v>8.6</v>
      </c>
      <c r="H7" s="42">
        <v>9.8000000000000007</v>
      </c>
      <c r="I7" s="42">
        <v>26.1</v>
      </c>
      <c r="J7" s="42">
        <v>159.6</v>
      </c>
      <c r="K7" s="43">
        <v>262.02999999999997</v>
      </c>
      <c r="L7" s="42"/>
      <c r="M7" s="51" t="s">
        <v>110</v>
      </c>
    </row>
    <row r="8" spans="1:13" ht="15" x14ac:dyDescent="0.25">
      <c r="A8" s="23"/>
      <c r="B8" s="15"/>
      <c r="C8" s="11"/>
      <c r="D8" s="7" t="s">
        <v>22</v>
      </c>
      <c r="E8" s="41" t="s">
        <v>41</v>
      </c>
      <c r="F8" s="42">
        <v>120</v>
      </c>
      <c r="G8" s="42">
        <v>0.1</v>
      </c>
      <c r="H8" s="42"/>
      <c r="I8" s="42">
        <v>12</v>
      </c>
      <c r="J8" s="42">
        <v>48</v>
      </c>
      <c r="K8" s="43">
        <v>904.06</v>
      </c>
      <c r="L8" s="42"/>
      <c r="M8" s="51" t="s">
        <v>110</v>
      </c>
    </row>
    <row r="9" spans="1:13" ht="15" x14ac:dyDescent="0.25">
      <c r="A9" s="23"/>
      <c r="B9" s="15"/>
      <c r="C9" s="11"/>
      <c r="D9" s="7" t="s">
        <v>20</v>
      </c>
      <c r="E9" s="41" t="s">
        <v>42</v>
      </c>
      <c r="F9" s="42">
        <v>200</v>
      </c>
      <c r="G9" s="42">
        <v>3.9</v>
      </c>
      <c r="H9" s="42">
        <v>3.8</v>
      </c>
      <c r="I9" s="42">
        <v>23.1</v>
      </c>
      <c r="J9" s="42">
        <v>142.6</v>
      </c>
      <c r="K9" s="43">
        <v>642.02</v>
      </c>
      <c r="L9" s="42"/>
      <c r="M9" s="51" t="s">
        <v>110</v>
      </c>
    </row>
    <row r="10" spans="1:13" ht="15" x14ac:dyDescent="0.25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  <c r="M10" s="51"/>
    </row>
    <row r="11" spans="1:13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  <c r="M11" s="51"/>
    </row>
    <row r="12" spans="1:13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  <c r="M12" s="51"/>
    </row>
    <row r="13" spans="1:13" ht="15" x14ac:dyDescent="0.25">
      <c r="A13" s="24"/>
      <c r="B13" s="17"/>
      <c r="C13" s="8"/>
      <c r="D13" s="18" t="s">
        <v>30</v>
      </c>
      <c r="E13" s="9"/>
      <c r="F13" s="19">
        <f>SUM(F6:F12)</f>
        <v>580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  <c r="M13" s="52"/>
    </row>
    <row r="14" spans="1:13" ht="15.75" thickBot="1" x14ac:dyDescent="0.25">
      <c r="A14" s="29">
        <f>A6</f>
        <v>1</v>
      </c>
      <c r="B14" s="30">
        <f>B6</f>
        <v>1</v>
      </c>
      <c r="C14" s="60" t="s">
        <v>4</v>
      </c>
      <c r="D14" s="61"/>
      <c r="E14" s="31"/>
      <c r="F14" s="32">
        <v>580</v>
      </c>
      <c r="G14" s="32">
        <v>15.8</v>
      </c>
      <c r="H14" s="32">
        <v>19.100000000000001</v>
      </c>
      <c r="I14" s="32">
        <v>83.4</v>
      </c>
      <c r="J14" s="32">
        <v>523.20000000000005</v>
      </c>
      <c r="K14" s="32"/>
      <c r="L14" s="32">
        <v>0</v>
      </c>
      <c r="M14" s="53"/>
    </row>
    <row r="15" spans="1:13" ht="15" x14ac:dyDescent="0.25">
      <c r="A15" s="14">
        <v>1</v>
      </c>
      <c r="B15" s="15">
        <v>2</v>
      </c>
      <c r="C15" s="22" t="s">
        <v>18</v>
      </c>
      <c r="D15" s="5" t="s">
        <v>19</v>
      </c>
      <c r="E15" s="38" t="s">
        <v>51</v>
      </c>
      <c r="F15" s="39">
        <v>250</v>
      </c>
      <c r="G15" s="39">
        <v>17.399999999999999</v>
      </c>
      <c r="H15" s="39">
        <v>15.3</v>
      </c>
      <c r="I15" s="39">
        <v>43.5</v>
      </c>
      <c r="J15" s="39">
        <v>369.8</v>
      </c>
      <c r="K15" s="40" t="s">
        <v>53</v>
      </c>
      <c r="L15" s="39"/>
      <c r="M15" s="51" t="s">
        <v>110</v>
      </c>
    </row>
    <row r="16" spans="1:13" ht="15" x14ac:dyDescent="0.25">
      <c r="A16" s="14"/>
      <c r="B16" s="15"/>
      <c r="C16" s="11"/>
      <c r="D16" s="6" t="s">
        <v>20</v>
      </c>
      <c r="E16" s="41" t="s">
        <v>52</v>
      </c>
      <c r="F16" s="42">
        <v>200</v>
      </c>
      <c r="G16" s="42">
        <v>0.1</v>
      </c>
      <c r="H16" s="42">
        <v>0.1</v>
      </c>
      <c r="I16" s="42">
        <v>15.8</v>
      </c>
      <c r="J16" s="42">
        <v>64.7</v>
      </c>
      <c r="K16" s="43">
        <v>12.19</v>
      </c>
      <c r="L16" s="42"/>
      <c r="M16" s="51" t="s">
        <v>110</v>
      </c>
    </row>
    <row r="17" spans="1:13" ht="15" x14ac:dyDescent="0.25">
      <c r="A17" s="14"/>
      <c r="B17" s="15"/>
      <c r="C17" s="11"/>
      <c r="D17" s="7" t="s">
        <v>21</v>
      </c>
      <c r="E17" s="41" t="s">
        <v>48</v>
      </c>
      <c r="F17" s="42">
        <v>50</v>
      </c>
      <c r="G17" s="42">
        <v>1.5</v>
      </c>
      <c r="H17" s="42">
        <v>0.5</v>
      </c>
      <c r="I17" s="42">
        <v>8</v>
      </c>
      <c r="J17" s="42">
        <v>38</v>
      </c>
      <c r="K17" s="43">
        <v>52.06</v>
      </c>
      <c r="L17" s="42"/>
      <c r="M17" s="51" t="s">
        <v>110</v>
      </c>
    </row>
    <row r="18" spans="1:13" ht="15" x14ac:dyDescent="0.25">
      <c r="A18" s="14"/>
      <c r="B18" s="15"/>
      <c r="C18" s="11"/>
      <c r="D18" s="7"/>
      <c r="E18" s="41"/>
      <c r="F18" s="42"/>
      <c r="G18" s="42"/>
      <c r="H18" s="42"/>
      <c r="I18" s="42"/>
      <c r="J18" s="42"/>
      <c r="K18" s="43"/>
      <c r="L18" s="42"/>
      <c r="M18" s="51"/>
    </row>
    <row r="19" spans="1:13" ht="15" x14ac:dyDescent="0.25">
      <c r="A19" s="14"/>
      <c r="B19" s="15"/>
      <c r="C19" s="11"/>
      <c r="D19" s="7"/>
      <c r="E19" s="41"/>
      <c r="F19" s="42"/>
      <c r="G19" s="42"/>
      <c r="H19" s="42"/>
      <c r="I19" s="42"/>
      <c r="J19" s="42"/>
      <c r="K19" s="43"/>
      <c r="L19" s="42"/>
      <c r="M19" s="51"/>
    </row>
    <row r="20" spans="1:13" ht="15" x14ac:dyDescent="0.25">
      <c r="A20" s="14"/>
      <c r="B20" s="15"/>
      <c r="C20" s="11"/>
      <c r="D20" s="6"/>
      <c r="E20" s="41"/>
      <c r="F20" s="42"/>
      <c r="G20" s="42"/>
      <c r="H20" s="42"/>
      <c r="I20" s="42"/>
      <c r="J20" s="42"/>
      <c r="K20" s="43"/>
      <c r="L20" s="42"/>
      <c r="M20" s="51"/>
    </row>
    <row r="21" spans="1:13" ht="15" x14ac:dyDescent="0.25">
      <c r="A21" s="14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  <c r="M21" s="51"/>
    </row>
    <row r="22" spans="1:13" ht="15" x14ac:dyDescent="0.25">
      <c r="A22" s="16"/>
      <c r="B22" s="17"/>
      <c r="C22" s="8"/>
      <c r="D22" s="18" t="s">
        <v>30</v>
      </c>
      <c r="E22" s="9"/>
      <c r="F22" s="19">
        <f>SUM(F15:F21)</f>
        <v>500</v>
      </c>
      <c r="G22" s="19">
        <f t="shared" ref="G22" si="2">SUM(G15:G21)</f>
        <v>19</v>
      </c>
      <c r="H22" s="19">
        <f t="shared" ref="H22" si="3">SUM(H15:H21)</f>
        <v>15.9</v>
      </c>
      <c r="I22" s="19">
        <f t="shared" ref="I22" si="4">SUM(I15:I21)</f>
        <v>67.3</v>
      </c>
      <c r="J22" s="19">
        <f t="shared" ref="J22:L22" si="5">SUM(J15:J21)</f>
        <v>472.5</v>
      </c>
      <c r="K22" s="25"/>
      <c r="L22" s="19">
        <f t="shared" si="5"/>
        <v>0</v>
      </c>
      <c r="M22" s="52"/>
    </row>
    <row r="23" spans="1:13" ht="15.75" customHeight="1" thickBot="1" x14ac:dyDescent="0.25">
      <c r="A23" s="33">
        <f>A15</f>
        <v>1</v>
      </c>
      <c r="B23" s="33">
        <f>B15</f>
        <v>2</v>
      </c>
      <c r="C23" s="60" t="s">
        <v>4</v>
      </c>
      <c r="D23" s="61"/>
      <c r="E23" s="31"/>
      <c r="F23" s="32">
        <v>500</v>
      </c>
      <c r="G23" s="32">
        <v>19</v>
      </c>
      <c r="H23" s="32">
        <v>15.9</v>
      </c>
      <c r="I23" s="32">
        <v>67.3</v>
      </c>
      <c r="J23" s="32">
        <v>472.5</v>
      </c>
      <c r="K23" s="32"/>
      <c r="L23" s="32">
        <v>0</v>
      </c>
      <c r="M23" s="53"/>
    </row>
    <row r="24" spans="1:13" ht="15" x14ac:dyDescent="0.25">
      <c r="A24" s="20">
        <v>1</v>
      </c>
      <c r="B24" s="21">
        <v>3</v>
      </c>
      <c r="C24" s="22" t="s">
        <v>18</v>
      </c>
      <c r="D24" s="5" t="s">
        <v>43</v>
      </c>
      <c r="E24" s="38" t="s">
        <v>58</v>
      </c>
      <c r="F24" s="39">
        <v>50</v>
      </c>
      <c r="G24" s="39">
        <v>7.6</v>
      </c>
      <c r="H24" s="39">
        <v>6.3</v>
      </c>
      <c r="I24" s="39">
        <v>26.8</v>
      </c>
      <c r="J24" s="39">
        <v>150.19999999999999</v>
      </c>
      <c r="K24" s="40">
        <v>3.04</v>
      </c>
      <c r="L24" s="39"/>
      <c r="M24" s="51" t="s">
        <v>110</v>
      </c>
    </row>
    <row r="25" spans="1:13" ht="15" x14ac:dyDescent="0.25">
      <c r="A25" s="23"/>
      <c r="B25" s="15"/>
      <c r="C25" s="11"/>
      <c r="D25" s="6" t="s">
        <v>19</v>
      </c>
      <c r="E25" s="41" t="s">
        <v>59</v>
      </c>
      <c r="F25" s="42">
        <v>150</v>
      </c>
      <c r="G25" s="42">
        <v>11.2</v>
      </c>
      <c r="H25" s="42">
        <v>12.7</v>
      </c>
      <c r="I25" s="42">
        <v>12.7</v>
      </c>
      <c r="J25" s="42">
        <v>257.2</v>
      </c>
      <c r="K25" s="43">
        <v>284.95999999999998</v>
      </c>
      <c r="L25" s="42"/>
      <c r="M25" s="51" t="s">
        <v>110</v>
      </c>
    </row>
    <row r="26" spans="1:13" ht="15" x14ac:dyDescent="0.25">
      <c r="A26" s="23"/>
      <c r="B26" s="15"/>
      <c r="C26" s="11"/>
      <c r="D26" s="7" t="s">
        <v>22</v>
      </c>
      <c r="E26" s="41" t="s">
        <v>60</v>
      </c>
      <c r="F26" s="42">
        <v>120</v>
      </c>
      <c r="G26" s="42">
        <v>0.4</v>
      </c>
      <c r="H26" s="42">
        <v>0.4</v>
      </c>
      <c r="I26" s="42">
        <v>12.6</v>
      </c>
      <c r="J26" s="42">
        <v>47</v>
      </c>
      <c r="K26" s="43">
        <v>25.02</v>
      </c>
      <c r="L26" s="42"/>
      <c r="M26" s="51" t="s">
        <v>110</v>
      </c>
    </row>
    <row r="27" spans="1:13" ht="15" x14ac:dyDescent="0.25">
      <c r="A27" s="23"/>
      <c r="B27" s="15"/>
      <c r="C27" s="11"/>
      <c r="D27" s="7" t="s">
        <v>20</v>
      </c>
      <c r="E27" s="41" t="s">
        <v>61</v>
      </c>
      <c r="F27" s="42">
        <v>200</v>
      </c>
      <c r="G27" s="42"/>
      <c r="H27" s="42"/>
      <c r="I27" s="42">
        <v>15</v>
      </c>
      <c r="J27" s="42">
        <v>59.9</v>
      </c>
      <c r="K27" s="43">
        <v>685.96</v>
      </c>
      <c r="L27" s="42"/>
      <c r="M27" s="51" t="s">
        <v>110</v>
      </c>
    </row>
    <row r="28" spans="1:13" ht="15" x14ac:dyDescent="0.25">
      <c r="A28" s="23"/>
      <c r="B28" s="15"/>
      <c r="C28" s="11"/>
      <c r="D28" s="7"/>
      <c r="E28" s="41"/>
      <c r="F28" s="42"/>
      <c r="G28" s="42"/>
      <c r="H28" s="42"/>
      <c r="I28" s="42"/>
      <c r="J28" s="42"/>
      <c r="K28" s="43"/>
      <c r="L28" s="42"/>
      <c r="M28" s="51"/>
    </row>
    <row r="29" spans="1:13" ht="15" x14ac:dyDescent="0.25">
      <c r="A29" s="23"/>
      <c r="B29" s="15"/>
      <c r="C29" s="11"/>
      <c r="D29" s="6"/>
      <c r="E29" s="41"/>
      <c r="F29" s="42"/>
      <c r="G29" s="42"/>
      <c r="H29" s="42"/>
      <c r="I29" s="42"/>
      <c r="J29" s="42"/>
      <c r="K29" s="43"/>
      <c r="L29" s="42"/>
      <c r="M29" s="51"/>
    </row>
    <row r="30" spans="1:13" ht="15" x14ac:dyDescent="0.25">
      <c r="A30" s="23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  <c r="M30" s="51"/>
    </row>
    <row r="31" spans="1:13" ht="15" x14ac:dyDescent="0.25">
      <c r="A31" s="24"/>
      <c r="B31" s="17"/>
      <c r="C31" s="8"/>
      <c r="D31" s="18" t="s">
        <v>30</v>
      </c>
      <c r="E31" s="9"/>
      <c r="F31" s="19">
        <f>SUM(F24:F30)</f>
        <v>520</v>
      </c>
      <c r="G31" s="19">
        <f t="shared" ref="G31" si="6">SUM(G24:G30)</f>
        <v>19.199999999999996</v>
      </c>
      <c r="H31" s="19">
        <f t="shared" ref="H31" si="7">SUM(H24:H30)</f>
        <v>19.399999999999999</v>
      </c>
      <c r="I31" s="19">
        <f t="shared" ref="I31" si="8">SUM(I24:I30)</f>
        <v>67.099999999999994</v>
      </c>
      <c r="J31" s="19">
        <f t="shared" ref="J31:L31" si="9">SUM(J24:J30)</f>
        <v>514.29999999999995</v>
      </c>
      <c r="K31" s="25"/>
      <c r="L31" s="19">
        <f t="shared" si="9"/>
        <v>0</v>
      </c>
      <c r="M31" s="52"/>
    </row>
    <row r="32" spans="1:13" ht="15.75" customHeight="1" thickBot="1" x14ac:dyDescent="0.25">
      <c r="A32" s="29">
        <f>A24</f>
        <v>1</v>
      </c>
      <c r="B32" s="30">
        <f>B24</f>
        <v>3</v>
      </c>
      <c r="C32" s="60" t="s">
        <v>4</v>
      </c>
      <c r="D32" s="61"/>
      <c r="E32" s="31"/>
      <c r="F32" s="32">
        <v>520</v>
      </c>
      <c r="G32" s="32">
        <v>19.2</v>
      </c>
      <c r="H32" s="32">
        <v>19.399999999999999</v>
      </c>
      <c r="I32" s="32">
        <v>67.099999999999994</v>
      </c>
      <c r="J32" s="32">
        <v>514.29999999999995</v>
      </c>
      <c r="K32" s="32"/>
      <c r="L32" s="32">
        <v>0</v>
      </c>
      <c r="M32" s="53"/>
    </row>
    <row r="33" spans="1:13" ht="15" x14ac:dyDescent="0.25">
      <c r="A33" s="20">
        <v>1</v>
      </c>
      <c r="B33" s="21">
        <v>4</v>
      </c>
      <c r="C33" s="22" t="s">
        <v>18</v>
      </c>
      <c r="D33" s="5" t="s">
        <v>19</v>
      </c>
      <c r="E33" s="38" t="s">
        <v>67</v>
      </c>
      <c r="F33" s="39">
        <v>100</v>
      </c>
      <c r="G33" s="39">
        <v>14.2</v>
      </c>
      <c r="H33" s="39">
        <v>11.7</v>
      </c>
      <c r="I33" s="39">
        <v>20.6</v>
      </c>
      <c r="J33" s="39">
        <v>148.30000000000001</v>
      </c>
      <c r="K33" s="40">
        <v>444.96</v>
      </c>
      <c r="L33" s="39"/>
      <c r="M33" s="51" t="s">
        <v>110</v>
      </c>
    </row>
    <row r="34" spans="1:13" ht="25.5" x14ac:dyDescent="0.25">
      <c r="A34" s="23"/>
      <c r="B34" s="15"/>
      <c r="C34" s="11"/>
      <c r="D34" s="6" t="s">
        <v>19</v>
      </c>
      <c r="E34" s="41" t="s">
        <v>68</v>
      </c>
      <c r="F34" s="42">
        <v>170</v>
      </c>
      <c r="G34" s="42">
        <v>3.9</v>
      </c>
      <c r="H34" s="42">
        <v>5.4</v>
      </c>
      <c r="I34" s="42">
        <v>39.4</v>
      </c>
      <c r="J34" s="42">
        <v>232.1</v>
      </c>
      <c r="K34" s="43" t="s">
        <v>70</v>
      </c>
      <c r="L34" s="42"/>
      <c r="M34" s="51" t="s">
        <v>110</v>
      </c>
    </row>
    <row r="35" spans="1:13" ht="15" x14ac:dyDescent="0.25">
      <c r="A35" s="23"/>
      <c r="B35" s="15"/>
      <c r="C35" s="11"/>
      <c r="D35" s="7" t="s">
        <v>20</v>
      </c>
      <c r="E35" s="41" t="s">
        <v>69</v>
      </c>
      <c r="F35" s="42">
        <v>200</v>
      </c>
      <c r="G35" s="42">
        <v>0.2</v>
      </c>
      <c r="H35" s="42">
        <v>0.8</v>
      </c>
      <c r="I35" s="42">
        <v>15.8</v>
      </c>
      <c r="J35" s="42">
        <v>72.2</v>
      </c>
      <c r="K35" s="43">
        <v>12.19</v>
      </c>
      <c r="L35" s="42"/>
      <c r="M35" s="51" t="s">
        <v>110</v>
      </c>
    </row>
    <row r="36" spans="1:13" ht="15" x14ac:dyDescent="0.25">
      <c r="A36" s="23"/>
      <c r="B36" s="15"/>
      <c r="C36" s="11"/>
      <c r="D36" s="7" t="s">
        <v>21</v>
      </c>
      <c r="E36" s="41" t="s">
        <v>48</v>
      </c>
      <c r="F36" s="42">
        <v>30</v>
      </c>
      <c r="G36" s="42">
        <v>0.9</v>
      </c>
      <c r="H36" s="42">
        <v>0.3</v>
      </c>
      <c r="I36" s="42">
        <v>4.8</v>
      </c>
      <c r="J36" s="42">
        <v>22.8</v>
      </c>
      <c r="K36" s="43">
        <v>52.06</v>
      </c>
      <c r="L36" s="42"/>
      <c r="M36" s="51" t="s">
        <v>110</v>
      </c>
    </row>
    <row r="37" spans="1:13" ht="15" x14ac:dyDescent="0.25">
      <c r="A37" s="23"/>
      <c r="B37" s="15"/>
      <c r="C37" s="11"/>
      <c r="D37" s="7"/>
      <c r="E37" s="41"/>
      <c r="F37" s="42"/>
      <c r="G37" s="42"/>
      <c r="H37" s="42"/>
      <c r="I37" s="42"/>
      <c r="J37" s="42"/>
      <c r="K37" s="43"/>
      <c r="L37" s="42"/>
      <c r="M37" s="51"/>
    </row>
    <row r="38" spans="1:13" ht="15" x14ac:dyDescent="0.25">
      <c r="A38" s="23"/>
      <c r="B38" s="15"/>
      <c r="C38" s="11"/>
      <c r="D38" s="6"/>
      <c r="E38" s="41"/>
      <c r="F38" s="42"/>
      <c r="G38" s="42"/>
      <c r="H38" s="42"/>
      <c r="I38" s="42"/>
      <c r="J38" s="42"/>
      <c r="K38" s="43"/>
      <c r="L38" s="42"/>
      <c r="M38" s="51"/>
    </row>
    <row r="39" spans="1:13" ht="15" x14ac:dyDescent="0.25">
      <c r="A39" s="23"/>
      <c r="B39" s="15"/>
      <c r="C39" s="11"/>
      <c r="D39" s="6"/>
      <c r="E39" s="41"/>
      <c r="F39" s="42"/>
      <c r="G39" s="42"/>
      <c r="H39" s="42"/>
      <c r="I39" s="42"/>
      <c r="J39" s="42"/>
      <c r="K39" s="43"/>
      <c r="L39" s="42"/>
      <c r="M39" s="51"/>
    </row>
    <row r="40" spans="1:13" ht="15" x14ac:dyDescent="0.25">
      <c r="A40" s="24"/>
      <c r="B40" s="17"/>
      <c r="C40" s="8"/>
      <c r="D40" s="18" t="s">
        <v>30</v>
      </c>
      <c r="E40" s="9"/>
      <c r="F40" s="19">
        <f>SUM(F33:F39)</f>
        <v>500</v>
      </c>
      <c r="G40" s="19">
        <f t="shared" ref="G40" si="10">SUM(G33:G39)</f>
        <v>19.199999999999996</v>
      </c>
      <c r="H40" s="19">
        <f t="shared" ref="H40" si="11">SUM(H33:H39)</f>
        <v>18.200000000000003</v>
      </c>
      <c r="I40" s="19">
        <f t="shared" ref="I40" si="12">SUM(I33:I39)</f>
        <v>80.599999999999994</v>
      </c>
      <c r="J40" s="19">
        <f t="shared" ref="J40:L40" si="13">SUM(J33:J39)</f>
        <v>475.4</v>
      </c>
      <c r="K40" s="25"/>
      <c r="L40" s="19">
        <f t="shared" si="13"/>
        <v>0</v>
      </c>
      <c r="M40" s="52"/>
    </row>
    <row r="41" spans="1:13" ht="15.75" customHeight="1" thickBot="1" x14ac:dyDescent="0.25">
      <c r="A41" s="29">
        <f>A33</f>
        <v>1</v>
      </c>
      <c r="B41" s="30">
        <f>B33</f>
        <v>4</v>
      </c>
      <c r="C41" s="60" t="s">
        <v>4</v>
      </c>
      <c r="D41" s="61"/>
      <c r="E41" s="31"/>
      <c r="F41" s="32">
        <v>500</v>
      </c>
      <c r="G41" s="32">
        <v>19.2</v>
      </c>
      <c r="H41" s="32">
        <v>18.2</v>
      </c>
      <c r="I41" s="32">
        <v>80.599999999999994</v>
      </c>
      <c r="J41" s="32">
        <v>475.4</v>
      </c>
      <c r="K41" s="32"/>
      <c r="L41" s="32">
        <v>0</v>
      </c>
      <c r="M41" s="53"/>
    </row>
    <row r="42" spans="1:13" ht="15" x14ac:dyDescent="0.25">
      <c r="A42" s="20">
        <v>1</v>
      </c>
      <c r="B42" s="21">
        <v>5</v>
      </c>
      <c r="C42" s="22" t="s">
        <v>18</v>
      </c>
      <c r="D42" s="5" t="s">
        <v>19</v>
      </c>
      <c r="E42" s="38" t="s">
        <v>76</v>
      </c>
      <c r="F42" s="39">
        <v>100</v>
      </c>
      <c r="G42" s="39">
        <v>14.2</v>
      </c>
      <c r="H42" s="39">
        <v>13.8</v>
      </c>
      <c r="I42" s="39">
        <v>19.600000000000001</v>
      </c>
      <c r="J42" s="39">
        <v>256.60000000000002</v>
      </c>
      <c r="K42" s="40">
        <v>673.11</v>
      </c>
      <c r="L42" s="39"/>
      <c r="M42" s="51" t="s">
        <v>110</v>
      </c>
    </row>
    <row r="43" spans="1:13" ht="15" x14ac:dyDescent="0.25">
      <c r="A43" s="23"/>
      <c r="B43" s="15"/>
      <c r="C43" s="11"/>
      <c r="D43" s="6" t="s">
        <v>19</v>
      </c>
      <c r="E43" s="41" t="s">
        <v>77</v>
      </c>
      <c r="F43" s="42">
        <v>150</v>
      </c>
      <c r="G43" s="42">
        <v>3.3</v>
      </c>
      <c r="H43" s="42">
        <v>5.0999999999999996</v>
      </c>
      <c r="I43" s="42">
        <v>25.1</v>
      </c>
      <c r="J43" s="42">
        <v>147.69999999999999</v>
      </c>
      <c r="K43" s="43">
        <v>472.96</v>
      </c>
      <c r="L43" s="42"/>
      <c r="M43" s="51" t="s">
        <v>110</v>
      </c>
    </row>
    <row r="44" spans="1:13" ht="15" x14ac:dyDescent="0.25">
      <c r="A44" s="23"/>
      <c r="B44" s="15"/>
      <c r="C44" s="11"/>
      <c r="D44" s="7" t="s">
        <v>20</v>
      </c>
      <c r="E44" s="41" t="s">
        <v>61</v>
      </c>
      <c r="F44" s="42">
        <v>200</v>
      </c>
      <c r="G44" s="42"/>
      <c r="H44" s="42"/>
      <c r="I44" s="42">
        <v>15</v>
      </c>
      <c r="J44" s="42">
        <v>59.9</v>
      </c>
      <c r="K44" s="43">
        <v>685.96</v>
      </c>
      <c r="L44" s="42"/>
      <c r="M44" s="51" t="s">
        <v>110</v>
      </c>
    </row>
    <row r="45" spans="1:13" ht="15" x14ac:dyDescent="0.25">
      <c r="A45" s="23"/>
      <c r="B45" s="15"/>
      <c r="C45" s="11"/>
      <c r="D45" s="7" t="s">
        <v>21</v>
      </c>
      <c r="E45" s="41" t="s">
        <v>48</v>
      </c>
      <c r="F45" s="42">
        <v>50</v>
      </c>
      <c r="G45" s="42">
        <v>1.5</v>
      </c>
      <c r="H45" s="42">
        <v>0.5</v>
      </c>
      <c r="I45" s="42">
        <v>8</v>
      </c>
      <c r="J45" s="42">
        <v>38</v>
      </c>
      <c r="K45" s="43">
        <v>52.06</v>
      </c>
      <c r="L45" s="42"/>
      <c r="M45" s="51" t="s">
        <v>110</v>
      </c>
    </row>
    <row r="46" spans="1:13" ht="15" x14ac:dyDescent="0.25">
      <c r="A46" s="23"/>
      <c r="B46" s="15"/>
      <c r="C46" s="11"/>
      <c r="D46" s="7"/>
      <c r="E46" s="41"/>
      <c r="F46" s="42"/>
      <c r="G46" s="42"/>
      <c r="H46" s="42"/>
      <c r="I46" s="42"/>
      <c r="J46" s="42"/>
      <c r="K46" s="43"/>
      <c r="L46" s="42"/>
      <c r="M46" s="51"/>
    </row>
    <row r="47" spans="1:13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  <c r="M47" s="51"/>
    </row>
    <row r="48" spans="1:13" ht="15" x14ac:dyDescent="0.2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  <c r="M48" s="51"/>
    </row>
    <row r="49" spans="1:13" ht="15" x14ac:dyDescent="0.25">
      <c r="A49" s="24"/>
      <c r="B49" s="17"/>
      <c r="C49" s="8"/>
      <c r="D49" s="18" t="s">
        <v>30</v>
      </c>
      <c r="E49" s="9"/>
      <c r="F49" s="19">
        <f>SUM(F42:F48)</f>
        <v>500</v>
      </c>
      <c r="G49" s="19">
        <f t="shared" ref="G49" si="14">SUM(G42:G48)</f>
        <v>19</v>
      </c>
      <c r="H49" s="19">
        <f t="shared" ref="H49" si="15">SUM(H42:H48)</f>
        <v>19.399999999999999</v>
      </c>
      <c r="I49" s="19">
        <f t="shared" ref="I49" si="16">SUM(I42:I48)</f>
        <v>67.7</v>
      </c>
      <c r="J49" s="19">
        <f t="shared" ref="J49:L49" si="17">SUM(J42:J48)</f>
        <v>502.2</v>
      </c>
      <c r="K49" s="25"/>
      <c r="L49" s="19">
        <f t="shared" si="17"/>
        <v>0</v>
      </c>
      <c r="M49" s="52"/>
    </row>
    <row r="50" spans="1:13" ht="15.75" customHeight="1" thickBot="1" x14ac:dyDescent="0.25">
      <c r="A50" s="29">
        <f>A42</f>
        <v>1</v>
      </c>
      <c r="B50" s="30">
        <f>B42</f>
        <v>5</v>
      </c>
      <c r="C50" s="60" t="s">
        <v>4</v>
      </c>
      <c r="D50" s="61"/>
      <c r="E50" s="31"/>
      <c r="F50" s="32">
        <v>500</v>
      </c>
      <c r="G50" s="32">
        <v>19</v>
      </c>
      <c r="H50" s="32">
        <v>19.399999999999999</v>
      </c>
      <c r="I50" s="32">
        <v>67.7</v>
      </c>
      <c r="J50" s="32">
        <v>502.2</v>
      </c>
      <c r="K50" s="32"/>
      <c r="L50" s="32">
        <v>0</v>
      </c>
      <c r="M50" s="53"/>
    </row>
    <row r="51" spans="1:13" ht="15" x14ac:dyDescent="0.25">
      <c r="A51" s="20">
        <v>2</v>
      </c>
      <c r="B51" s="21">
        <v>1</v>
      </c>
      <c r="C51" s="22" t="s">
        <v>18</v>
      </c>
      <c r="D51" s="5" t="s">
        <v>43</v>
      </c>
      <c r="E51" s="38" t="s">
        <v>58</v>
      </c>
      <c r="F51" s="39">
        <v>50</v>
      </c>
      <c r="G51" s="39">
        <v>7.6</v>
      </c>
      <c r="H51" s="39">
        <v>6.3</v>
      </c>
      <c r="I51" s="39">
        <v>18.600000000000001</v>
      </c>
      <c r="J51" s="39">
        <v>150.19999999999999</v>
      </c>
      <c r="K51" s="40">
        <v>3.04</v>
      </c>
      <c r="L51" s="39"/>
      <c r="M51" s="51" t="s">
        <v>110</v>
      </c>
    </row>
    <row r="52" spans="1:13" ht="15" x14ac:dyDescent="0.25">
      <c r="A52" s="23"/>
      <c r="B52" s="15"/>
      <c r="C52" s="11"/>
      <c r="D52" s="6" t="s">
        <v>19</v>
      </c>
      <c r="E52" s="41" t="s">
        <v>82</v>
      </c>
      <c r="F52" s="42">
        <v>210</v>
      </c>
      <c r="G52" s="42">
        <v>7.4</v>
      </c>
      <c r="H52" s="42">
        <v>9.4</v>
      </c>
      <c r="I52" s="42">
        <v>20.5</v>
      </c>
      <c r="J52" s="42">
        <v>190.6</v>
      </c>
      <c r="K52" s="43">
        <v>257.95999999999998</v>
      </c>
      <c r="L52" s="42"/>
      <c r="M52" s="51" t="s">
        <v>110</v>
      </c>
    </row>
    <row r="53" spans="1:13" ht="15" x14ac:dyDescent="0.25">
      <c r="A53" s="23"/>
      <c r="B53" s="15"/>
      <c r="C53" s="11"/>
      <c r="D53" s="7" t="s">
        <v>22</v>
      </c>
      <c r="E53" s="41" t="s">
        <v>41</v>
      </c>
      <c r="F53" s="42">
        <v>120</v>
      </c>
      <c r="G53" s="42">
        <v>0.1</v>
      </c>
      <c r="H53" s="42"/>
      <c r="I53" s="42">
        <v>12</v>
      </c>
      <c r="J53" s="42">
        <v>48</v>
      </c>
      <c r="K53" s="43">
        <v>904.06</v>
      </c>
      <c r="L53" s="42"/>
      <c r="M53" s="51" t="s">
        <v>110</v>
      </c>
    </row>
    <row r="54" spans="1:13" ht="15" x14ac:dyDescent="0.25">
      <c r="A54" s="23"/>
      <c r="B54" s="15"/>
      <c r="C54" s="11"/>
      <c r="D54" s="7" t="s">
        <v>20</v>
      </c>
      <c r="E54" s="41" t="s">
        <v>42</v>
      </c>
      <c r="F54" s="42">
        <v>200</v>
      </c>
      <c r="G54" s="42">
        <v>3.9</v>
      </c>
      <c r="H54" s="42">
        <v>3.8</v>
      </c>
      <c r="I54" s="42">
        <v>23.1</v>
      </c>
      <c r="J54" s="42">
        <v>142.6</v>
      </c>
      <c r="K54" s="43">
        <v>642.02</v>
      </c>
      <c r="L54" s="42"/>
      <c r="M54" s="51" t="s">
        <v>110</v>
      </c>
    </row>
    <row r="55" spans="1:13" ht="15" x14ac:dyDescent="0.25">
      <c r="A55" s="23"/>
      <c r="B55" s="15"/>
      <c r="C55" s="11"/>
      <c r="D55" s="7"/>
      <c r="E55" s="41"/>
      <c r="F55" s="42"/>
      <c r="G55" s="42"/>
      <c r="H55" s="42"/>
      <c r="I55" s="42"/>
      <c r="J55" s="42"/>
      <c r="K55" s="43"/>
      <c r="L55" s="42"/>
      <c r="M55" s="51"/>
    </row>
    <row r="56" spans="1:13" ht="15" x14ac:dyDescent="0.25">
      <c r="A56" s="23"/>
      <c r="B56" s="15"/>
      <c r="C56" s="11"/>
      <c r="D56" s="6"/>
      <c r="E56" s="41"/>
      <c r="F56" s="42"/>
      <c r="G56" s="42"/>
      <c r="H56" s="42"/>
      <c r="I56" s="42"/>
      <c r="J56" s="42"/>
      <c r="K56" s="43"/>
      <c r="L56" s="42"/>
      <c r="M56" s="51"/>
    </row>
    <row r="57" spans="1:13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  <c r="M57" s="51"/>
    </row>
    <row r="58" spans="1:13" ht="15" x14ac:dyDescent="0.25">
      <c r="A58" s="24"/>
      <c r="B58" s="17"/>
      <c r="C58" s="8"/>
      <c r="D58" s="18" t="s">
        <v>30</v>
      </c>
      <c r="E58" s="9"/>
      <c r="F58" s="19">
        <f>SUM(F51:F57)</f>
        <v>580</v>
      </c>
      <c r="G58" s="19">
        <f t="shared" ref="G58:J58" si="18">SUM(G51:G57)</f>
        <v>19</v>
      </c>
      <c r="H58" s="19">
        <f t="shared" si="18"/>
        <v>19.5</v>
      </c>
      <c r="I58" s="19">
        <f t="shared" si="18"/>
        <v>74.2</v>
      </c>
      <c r="J58" s="19">
        <f t="shared" si="18"/>
        <v>531.4</v>
      </c>
      <c r="K58" s="25"/>
      <c r="L58" s="19">
        <f t="shared" ref="L58" si="19">SUM(L51:L57)</f>
        <v>0</v>
      </c>
      <c r="M58" s="52"/>
    </row>
    <row r="59" spans="1:13" ht="15.75" thickBot="1" x14ac:dyDescent="0.25">
      <c r="A59" s="29">
        <f>A51</f>
        <v>2</v>
      </c>
      <c r="B59" s="30">
        <f>B51</f>
        <v>1</v>
      </c>
      <c r="C59" s="60" t="s">
        <v>4</v>
      </c>
      <c r="D59" s="61"/>
      <c r="E59" s="31"/>
      <c r="F59" s="32">
        <v>580</v>
      </c>
      <c r="G59" s="32">
        <v>19</v>
      </c>
      <c r="H59" s="32">
        <v>19.5</v>
      </c>
      <c r="I59" s="32">
        <v>74.2</v>
      </c>
      <c r="J59" s="32">
        <v>531.4</v>
      </c>
      <c r="K59" s="32"/>
      <c r="L59" s="32">
        <v>0</v>
      </c>
      <c r="M59" s="53"/>
    </row>
    <row r="60" spans="1:13" ht="25.5" x14ac:dyDescent="0.25">
      <c r="A60" s="14">
        <v>2</v>
      </c>
      <c r="B60" s="15">
        <v>2</v>
      </c>
      <c r="C60" s="22" t="s">
        <v>18</v>
      </c>
      <c r="D60" s="5" t="s">
        <v>19</v>
      </c>
      <c r="E60" s="38" t="s">
        <v>86</v>
      </c>
      <c r="F60" s="39">
        <v>250</v>
      </c>
      <c r="G60" s="39">
        <v>17.100000000000001</v>
      </c>
      <c r="H60" s="39">
        <v>15.9</v>
      </c>
      <c r="I60" s="39">
        <v>42.5</v>
      </c>
      <c r="J60" s="39">
        <v>382.2</v>
      </c>
      <c r="K60" s="40" t="s">
        <v>88</v>
      </c>
      <c r="L60" s="39"/>
      <c r="M60" s="51" t="s">
        <v>110</v>
      </c>
    </row>
    <row r="61" spans="1:13" ht="15" x14ac:dyDescent="0.25">
      <c r="A61" s="14"/>
      <c r="B61" s="15"/>
      <c r="C61" s="11"/>
      <c r="D61" s="6" t="s">
        <v>20</v>
      </c>
      <c r="E61" s="41" t="s">
        <v>87</v>
      </c>
      <c r="F61" s="42">
        <v>200</v>
      </c>
      <c r="G61" s="42">
        <v>0.5</v>
      </c>
      <c r="H61" s="42">
        <v>0.2</v>
      </c>
      <c r="I61" s="42">
        <v>22.2</v>
      </c>
      <c r="J61" s="42">
        <v>102.5</v>
      </c>
      <c r="K61" s="43">
        <v>12.19</v>
      </c>
      <c r="L61" s="42"/>
      <c r="M61" s="51" t="s">
        <v>110</v>
      </c>
    </row>
    <row r="62" spans="1:13" ht="15" x14ac:dyDescent="0.25">
      <c r="A62" s="14"/>
      <c r="B62" s="15"/>
      <c r="C62" s="11"/>
      <c r="D62" s="7" t="s">
        <v>21</v>
      </c>
      <c r="E62" s="41" t="s">
        <v>48</v>
      </c>
      <c r="F62" s="42">
        <v>50</v>
      </c>
      <c r="G62" s="42">
        <v>1.5</v>
      </c>
      <c r="H62" s="42">
        <v>0.5</v>
      </c>
      <c r="I62" s="42">
        <v>8</v>
      </c>
      <c r="J62" s="42">
        <v>38</v>
      </c>
      <c r="K62" s="43">
        <v>52.06</v>
      </c>
      <c r="L62" s="42"/>
      <c r="M62" s="51" t="s">
        <v>110</v>
      </c>
    </row>
    <row r="63" spans="1:13" ht="15" x14ac:dyDescent="0.25">
      <c r="A63" s="14"/>
      <c r="B63" s="15"/>
      <c r="C63" s="11"/>
      <c r="D63" s="7"/>
      <c r="E63" s="41"/>
      <c r="F63" s="42"/>
      <c r="G63" s="42"/>
      <c r="H63" s="42"/>
      <c r="I63" s="42"/>
      <c r="J63" s="42"/>
      <c r="K63" s="43"/>
      <c r="L63" s="42"/>
      <c r="M63" s="51"/>
    </row>
    <row r="64" spans="1:13" ht="15" x14ac:dyDescent="0.25">
      <c r="A64" s="14"/>
      <c r="B64" s="15"/>
      <c r="C64" s="11"/>
      <c r="D64" s="7"/>
      <c r="E64" s="41"/>
      <c r="F64" s="42"/>
      <c r="G64" s="42"/>
      <c r="H64" s="42"/>
      <c r="I64" s="42"/>
      <c r="J64" s="42"/>
      <c r="K64" s="43"/>
      <c r="L64" s="42"/>
      <c r="M64" s="51"/>
    </row>
    <row r="65" spans="1:13" ht="15" x14ac:dyDescent="0.25">
      <c r="A65" s="14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  <c r="M65" s="51"/>
    </row>
    <row r="66" spans="1:13" ht="15" x14ac:dyDescent="0.25">
      <c r="A66" s="14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  <c r="M66" s="51"/>
    </row>
    <row r="67" spans="1:13" ht="15" x14ac:dyDescent="0.25">
      <c r="A67" s="16"/>
      <c r="B67" s="17"/>
      <c r="C67" s="8"/>
      <c r="D67" s="18" t="s">
        <v>30</v>
      </c>
      <c r="E67" s="9"/>
      <c r="F67" s="19">
        <f>SUM(F60:F66)</f>
        <v>500</v>
      </c>
      <c r="G67" s="19">
        <f t="shared" ref="G67:J67" si="20">SUM(G60:G66)</f>
        <v>19.100000000000001</v>
      </c>
      <c r="H67" s="19">
        <f t="shared" si="20"/>
        <v>16.600000000000001</v>
      </c>
      <c r="I67" s="19">
        <f t="shared" si="20"/>
        <v>72.7</v>
      </c>
      <c r="J67" s="19">
        <f t="shared" si="20"/>
        <v>522.70000000000005</v>
      </c>
      <c r="K67" s="25"/>
      <c r="L67" s="19">
        <f t="shared" ref="L67" si="21">SUM(L60:L66)</f>
        <v>0</v>
      </c>
      <c r="M67" s="54"/>
    </row>
    <row r="68" spans="1:13" ht="15.75" thickBot="1" x14ac:dyDescent="0.25">
      <c r="A68" s="33">
        <f>A60</f>
        <v>2</v>
      </c>
      <c r="B68" s="33">
        <f>B60</f>
        <v>2</v>
      </c>
      <c r="C68" s="60" t="s">
        <v>4</v>
      </c>
      <c r="D68" s="61"/>
      <c r="E68" s="31"/>
      <c r="F68" s="32">
        <v>500</v>
      </c>
      <c r="G68" s="32">
        <v>19.100000000000001</v>
      </c>
      <c r="H68" s="32">
        <v>16.600000000000001</v>
      </c>
      <c r="I68" s="32">
        <v>72.7</v>
      </c>
      <c r="J68" s="32">
        <v>522.70000000000005</v>
      </c>
      <c r="K68" s="32"/>
      <c r="L68" s="32">
        <v>0</v>
      </c>
      <c r="M68" s="53"/>
    </row>
    <row r="69" spans="1:13" ht="15" x14ac:dyDescent="0.25">
      <c r="A69" s="20">
        <v>2</v>
      </c>
      <c r="B69" s="21">
        <v>3</v>
      </c>
      <c r="C69" s="22" t="s">
        <v>18</v>
      </c>
      <c r="D69" s="5" t="s">
        <v>19</v>
      </c>
      <c r="E69" s="38" t="s">
        <v>93</v>
      </c>
      <c r="F69" s="39">
        <v>210</v>
      </c>
      <c r="G69" s="39">
        <v>6.4</v>
      </c>
      <c r="H69" s="39">
        <v>7.1</v>
      </c>
      <c r="I69" s="39">
        <v>37.799999999999997</v>
      </c>
      <c r="J69" s="39">
        <v>253.5</v>
      </c>
      <c r="K69" s="40">
        <v>257.95999999999998</v>
      </c>
      <c r="L69" s="39"/>
      <c r="M69" s="51" t="s">
        <v>110</v>
      </c>
    </row>
    <row r="70" spans="1:13" ht="15" x14ac:dyDescent="0.25">
      <c r="A70" s="23"/>
      <c r="B70" s="15"/>
      <c r="C70" s="11"/>
      <c r="D70" s="6" t="s">
        <v>19</v>
      </c>
      <c r="E70" s="41" t="s">
        <v>94</v>
      </c>
      <c r="F70" s="42">
        <v>110</v>
      </c>
      <c r="G70" s="42">
        <v>11.7</v>
      </c>
      <c r="H70" s="42">
        <v>11.6</v>
      </c>
      <c r="I70" s="42">
        <v>21.5</v>
      </c>
      <c r="J70" s="42">
        <v>218.9</v>
      </c>
      <c r="K70" s="43">
        <v>297.16000000000003</v>
      </c>
      <c r="L70" s="42"/>
      <c r="M70" s="51" t="s">
        <v>110</v>
      </c>
    </row>
    <row r="71" spans="1:13" ht="15" x14ac:dyDescent="0.25">
      <c r="A71" s="23"/>
      <c r="B71" s="15"/>
      <c r="C71" s="11"/>
      <c r="D71" s="7" t="s">
        <v>20</v>
      </c>
      <c r="E71" s="41" t="s">
        <v>69</v>
      </c>
      <c r="F71" s="42">
        <v>200</v>
      </c>
      <c r="G71" s="42">
        <v>0.2</v>
      </c>
      <c r="H71" s="42">
        <v>0.8</v>
      </c>
      <c r="I71" s="42">
        <v>15.8</v>
      </c>
      <c r="J71" s="42">
        <v>72.2</v>
      </c>
      <c r="K71" s="43">
        <v>12.19</v>
      </c>
      <c r="L71" s="42"/>
      <c r="M71" s="51" t="s">
        <v>110</v>
      </c>
    </row>
    <row r="72" spans="1:13" ht="15.75" customHeight="1" x14ac:dyDescent="0.25">
      <c r="A72" s="23"/>
      <c r="B72" s="15"/>
      <c r="C72" s="11"/>
      <c r="D72" s="7" t="s">
        <v>21</v>
      </c>
      <c r="E72" s="41" t="s">
        <v>48</v>
      </c>
      <c r="F72" s="42">
        <v>30</v>
      </c>
      <c r="G72" s="42">
        <v>0.9</v>
      </c>
      <c r="H72" s="42">
        <v>0.3</v>
      </c>
      <c r="I72" s="42">
        <v>4.8</v>
      </c>
      <c r="J72" s="42">
        <v>22.8</v>
      </c>
      <c r="K72" s="43">
        <v>52.06</v>
      </c>
      <c r="L72" s="42"/>
      <c r="M72" s="51" t="s">
        <v>110</v>
      </c>
    </row>
    <row r="73" spans="1:13" ht="15" x14ac:dyDescent="0.25">
      <c r="A73" s="23"/>
      <c r="B73" s="15"/>
      <c r="C73" s="11"/>
      <c r="D73" s="7"/>
      <c r="E73" s="41"/>
      <c r="F73" s="42"/>
      <c r="G73" s="42"/>
      <c r="H73" s="42"/>
      <c r="I73" s="42"/>
      <c r="J73" s="42"/>
      <c r="K73" s="43"/>
      <c r="L73" s="42"/>
      <c r="M73" s="51"/>
    </row>
    <row r="74" spans="1:13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  <c r="M74" s="51"/>
    </row>
    <row r="75" spans="1:13" ht="15" x14ac:dyDescent="0.25">
      <c r="A75" s="23"/>
      <c r="B75" s="15"/>
      <c r="C75" s="11"/>
      <c r="D75" s="6"/>
      <c r="E75" s="41"/>
      <c r="F75" s="42"/>
      <c r="G75" s="42"/>
      <c r="H75" s="42"/>
      <c r="I75" s="42"/>
      <c r="J75" s="42"/>
      <c r="K75" s="43"/>
      <c r="L75" s="42"/>
      <c r="M75" s="51"/>
    </row>
    <row r="76" spans="1:13" ht="15" x14ac:dyDescent="0.25">
      <c r="A76" s="24"/>
      <c r="B76" s="17"/>
      <c r="C76" s="8"/>
      <c r="D76" s="18" t="s">
        <v>30</v>
      </c>
      <c r="E76" s="9"/>
      <c r="F76" s="19">
        <f>SUM(F69:F75)</f>
        <v>550</v>
      </c>
      <c r="G76" s="19">
        <f t="shared" ref="G76:J76" si="22">SUM(G69:G75)</f>
        <v>19.2</v>
      </c>
      <c r="H76" s="19">
        <f t="shared" si="22"/>
        <v>19.8</v>
      </c>
      <c r="I76" s="19">
        <f t="shared" si="22"/>
        <v>79.899999999999991</v>
      </c>
      <c r="J76" s="19">
        <f t="shared" si="22"/>
        <v>567.4</v>
      </c>
      <c r="K76" s="25"/>
      <c r="L76" s="19">
        <f t="shared" ref="L76" si="23">SUM(L69:L75)</f>
        <v>0</v>
      </c>
      <c r="M76" s="54"/>
    </row>
    <row r="77" spans="1:13" ht="15.75" thickBot="1" x14ac:dyDescent="0.25">
      <c r="A77" s="29">
        <f>A69</f>
        <v>2</v>
      </c>
      <c r="B77" s="30">
        <f>B69</f>
        <v>3</v>
      </c>
      <c r="C77" s="60" t="s">
        <v>4</v>
      </c>
      <c r="D77" s="61"/>
      <c r="E77" s="31"/>
      <c r="F77" s="32">
        <v>550</v>
      </c>
      <c r="G77" s="32">
        <v>19.2</v>
      </c>
      <c r="H77" s="32">
        <v>19.8</v>
      </c>
      <c r="I77" s="32">
        <v>79.900000000000006</v>
      </c>
      <c r="J77" s="32">
        <v>567.4</v>
      </c>
      <c r="K77" s="32"/>
      <c r="L77" s="32">
        <v>0</v>
      </c>
      <c r="M77" s="53"/>
    </row>
    <row r="78" spans="1:13" ht="15" x14ac:dyDescent="0.25">
      <c r="A78" s="20">
        <v>2</v>
      </c>
      <c r="B78" s="21">
        <v>4</v>
      </c>
      <c r="C78" s="22" t="s">
        <v>18</v>
      </c>
      <c r="D78" s="5" t="s">
        <v>19</v>
      </c>
      <c r="E78" s="38" t="s">
        <v>99</v>
      </c>
      <c r="F78" s="39">
        <v>100</v>
      </c>
      <c r="G78" s="39">
        <v>6</v>
      </c>
      <c r="H78" s="39">
        <v>7.1</v>
      </c>
      <c r="I78" s="39">
        <v>30.2</v>
      </c>
      <c r="J78" s="39">
        <v>229.7</v>
      </c>
      <c r="K78" s="40">
        <v>54.1</v>
      </c>
      <c r="L78" s="39"/>
      <c r="M78" s="51" t="s">
        <v>110</v>
      </c>
    </row>
    <row r="79" spans="1:13" ht="15" x14ac:dyDescent="0.25">
      <c r="A79" s="23"/>
      <c r="B79" s="15"/>
      <c r="C79" s="11"/>
      <c r="D79" s="6" t="s">
        <v>19</v>
      </c>
      <c r="E79" s="41" t="s">
        <v>80</v>
      </c>
      <c r="F79" s="42">
        <v>150</v>
      </c>
      <c r="G79" s="42">
        <v>7.7</v>
      </c>
      <c r="H79" s="42">
        <v>8.8000000000000007</v>
      </c>
      <c r="I79" s="42">
        <v>21.4</v>
      </c>
      <c r="J79" s="42">
        <v>201.6</v>
      </c>
      <c r="K79" s="43">
        <v>463.96</v>
      </c>
      <c r="L79" s="42"/>
      <c r="M79" s="51" t="s">
        <v>110</v>
      </c>
    </row>
    <row r="80" spans="1:13" ht="15" x14ac:dyDescent="0.25">
      <c r="A80" s="23"/>
      <c r="B80" s="15"/>
      <c r="C80" s="11"/>
      <c r="D80" s="7" t="s">
        <v>20</v>
      </c>
      <c r="E80" s="41" t="s">
        <v>87</v>
      </c>
      <c r="F80" s="42">
        <v>200</v>
      </c>
      <c r="G80" s="42">
        <v>0.5</v>
      </c>
      <c r="H80" s="42">
        <v>0.2</v>
      </c>
      <c r="I80" s="42">
        <v>22.2</v>
      </c>
      <c r="J80" s="42">
        <v>102.5</v>
      </c>
      <c r="K80" s="43">
        <v>12.19</v>
      </c>
      <c r="L80" s="42"/>
      <c r="M80" s="51" t="s">
        <v>110</v>
      </c>
    </row>
    <row r="81" spans="1:13" ht="15" x14ac:dyDescent="0.25">
      <c r="A81" s="23"/>
      <c r="B81" s="15"/>
      <c r="C81" s="11"/>
      <c r="D81" s="7" t="s">
        <v>21</v>
      </c>
      <c r="E81" s="41" t="s">
        <v>48</v>
      </c>
      <c r="F81" s="42">
        <v>50</v>
      </c>
      <c r="G81" s="42">
        <v>1.5</v>
      </c>
      <c r="H81" s="42">
        <v>0.5</v>
      </c>
      <c r="I81" s="42">
        <v>8</v>
      </c>
      <c r="J81" s="42">
        <v>38</v>
      </c>
      <c r="K81" s="43">
        <v>52.06</v>
      </c>
      <c r="L81" s="42"/>
      <c r="M81" s="51" t="s">
        <v>110</v>
      </c>
    </row>
    <row r="82" spans="1:13" ht="15" x14ac:dyDescent="0.25">
      <c r="A82" s="23"/>
      <c r="B82" s="15"/>
      <c r="C82" s="11"/>
      <c r="D82" s="7"/>
      <c r="E82" s="41"/>
      <c r="F82" s="42"/>
      <c r="G82" s="42"/>
      <c r="H82" s="42"/>
      <c r="I82" s="42"/>
      <c r="J82" s="42"/>
      <c r="K82" s="43"/>
      <c r="L82" s="42"/>
      <c r="M82" s="51"/>
    </row>
    <row r="83" spans="1:13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  <c r="M83" s="51"/>
    </row>
    <row r="84" spans="1:13" ht="15" x14ac:dyDescent="0.2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  <c r="M84" s="51"/>
    </row>
    <row r="85" spans="1:13" ht="15" x14ac:dyDescent="0.25">
      <c r="A85" s="24"/>
      <c r="B85" s="17"/>
      <c r="C85" s="8"/>
      <c r="D85" s="18" t="s">
        <v>30</v>
      </c>
      <c r="E85" s="9"/>
      <c r="F85" s="19">
        <f>SUM(F78:F84)</f>
        <v>500</v>
      </c>
      <c r="G85" s="19">
        <f t="shared" ref="G85:J85" si="24">SUM(G78:G84)</f>
        <v>15.7</v>
      </c>
      <c r="H85" s="19">
        <f t="shared" si="24"/>
        <v>16.600000000000001</v>
      </c>
      <c r="I85" s="19">
        <f t="shared" si="24"/>
        <v>81.8</v>
      </c>
      <c r="J85" s="19">
        <f t="shared" si="24"/>
        <v>571.79999999999995</v>
      </c>
      <c r="K85" s="25"/>
      <c r="L85" s="19">
        <f t="shared" ref="L85" si="25">SUM(L78:L84)</f>
        <v>0</v>
      </c>
      <c r="M85" s="54"/>
    </row>
    <row r="86" spans="1:13" ht="15.75" thickBot="1" x14ac:dyDescent="0.25">
      <c r="A86" s="29">
        <f>A78</f>
        <v>2</v>
      </c>
      <c r="B86" s="30">
        <f>B78</f>
        <v>4</v>
      </c>
      <c r="C86" s="60" t="s">
        <v>4</v>
      </c>
      <c r="D86" s="61"/>
      <c r="E86" s="31"/>
      <c r="F86" s="32">
        <v>500</v>
      </c>
      <c r="G86" s="32">
        <v>15.7</v>
      </c>
      <c r="H86" s="32">
        <v>16.600000000000001</v>
      </c>
      <c r="I86" s="32">
        <v>81.8</v>
      </c>
      <c r="J86" s="32">
        <v>571.79999999999995</v>
      </c>
      <c r="K86" s="32"/>
      <c r="L86" s="32">
        <v>0</v>
      </c>
      <c r="M86" s="53"/>
    </row>
    <row r="87" spans="1:13" ht="15" x14ac:dyDescent="0.25">
      <c r="A87" s="20">
        <v>2</v>
      </c>
      <c r="B87" s="21">
        <v>5</v>
      </c>
      <c r="C87" s="22" t="s">
        <v>18</v>
      </c>
      <c r="D87" s="5" t="s">
        <v>43</v>
      </c>
      <c r="E87" s="38" t="s">
        <v>103</v>
      </c>
      <c r="F87" s="39">
        <v>100</v>
      </c>
      <c r="G87" s="39">
        <v>1.5</v>
      </c>
      <c r="H87" s="39">
        <v>2.4</v>
      </c>
      <c r="I87" s="39">
        <v>11.6</v>
      </c>
      <c r="J87" s="39">
        <v>68.8</v>
      </c>
      <c r="K87" s="40">
        <v>33</v>
      </c>
      <c r="L87" s="39"/>
      <c r="M87" s="51" t="s">
        <v>110</v>
      </c>
    </row>
    <row r="88" spans="1:13" ht="15" x14ac:dyDescent="0.25">
      <c r="A88" s="23"/>
      <c r="B88" s="15"/>
      <c r="C88" s="11"/>
      <c r="D88" s="6" t="s">
        <v>19</v>
      </c>
      <c r="E88" s="41" t="s">
        <v>59</v>
      </c>
      <c r="F88" s="42">
        <v>180</v>
      </c>
      <c r="G88" s="42">
        <v>13.4</v>
      </c>
      <c r="H88" s="42">
        <v>13.7</v>
      </c>
      <c r="I88" s="42">
        <v>29.6</v>
      </c>
      <c r="J88" s="42">
        <v>308.60000000000002</v>
      </c>
      <c r="K88" s="43">
        <v>284.06</v>
      </c>
      <c r="L88" s="42"/>
      <c r="M88" s="51" t="s">
        <v>110</v>
      </c>
    </row>
    <row r="89" spans="1:13" ht="15" x14ac:dyDescent="0.25">
      <c r="A89" s="23"/>
      <c r="B89" s="15"/>
      <c r="C89" s="11"/>
      <c r="D89" s="7" t="s">
        <v>20</v>
      </c>
      <c r="E89" s="41" t="s">
        <v>107</v>
      </c>
      <c r="F89" s="42">
        <v>200</v>
      </c>
      <c r="G89" s="42">
        <v>2.9</v>
      </c>
      <c r="H89" s="42">
        <v>3.2</v>
      </c>
      <c r="I89" s="42">
        <v>22.4</v>
      </c>
      <c r="J89" s="42">
        <v>119.9</v>
      </c>
      <c r="K89" s="43">
        <v>630.96</v>
      </c>
      <c r="L89" s="42"/>
      <c r="M89" s="51" t="s">
        <v>110</v>
      </c>
    </row>
    <row r="90" spans="1:13" ht="15" x14ac:dyDescent="0.25">
      <c r="A90" s="23"/>
      <c r="B90" s="15"/>
      <c r="C90" s="11"/>
      <c r="D90" s="7" t="s">
        <v>21</v>
      </c>
      <c r="E90" s="41" t="s">
        <v>48</v>
      </c>
      <c r="F90" s="42">
        <v>30</v>
      </c>
      <c r="G90" s="42">
        <v>0.9</v>
      </c>
      <c r="H90" s="42">
        <v>0.3</v>
      </c>
      <c r="I90" s="42">
        <v>4.8</v>
      </c>
      <c r="J90" s="42">
        <v>22.8</v>
      </c>
      <c r="K90" s="43">
        <v>52.06</v>
      </c>
      <c r="L90" s="42"/>
      <c r="M90" s="51" t="s">
        <v>110</v>
      </c>
    </row>
    <row r="91" spans="1:13" ht="15" x14ac:dyDescent="0.25">
      <c r="A91" s="23"/>
      <c r="B91" s="15"/>
      <c r="C91" s="11"/>
      <c r="D91" s="7"/>
      <c r="E91" s="41"/>
      <c r="F91" s="42"/>
      <c r="G91" s="42"/>
      <c r="H91" s="42"/>
      <c r="I91" s="42"/>
      <c r="J91" s="42"/>
      <c r="K91" s="43"/>
      <c r="L91" s="42"/>
      <c r="M91" s="51"/>
    </row>
    <row r="92" spans="1:13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  <c r="M92" s="51"/>
    </row>
    <row r="93" spans="1:13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  <c r="M93" s="51"/>
    </row>
    <row r="94" spans="1:13" ht="15.75" customHeight="1" x14ac:dyDescent="0.25">
      <c r="A94" s="24"/>
      <c r="B94" s="17"/>
      <c r="C94" s="8"/>
      <c r="D94" s="18" t="s">
        <v>30</v>
      </c>
      <c r="E94" s="9"/>
      <c r="F94" s="19">
        <f>SUM(F87:F93)</f>
        <v>510</v>
      </c>
      <c r="G94" s="19">
        <f t="shared" ref="G94:J94" si="26">SUM(G87:G93)</f>
        <v>18.7</v>
      </c>
      <c r="H94" s="19">
        <f t="shared" si="26"/>
        <v>19.599999999999998</v>
      </c>
      <c r="I94" s="19">
        <f t="shared" si="26"/>
        <v>68.400000000000006</v>
      </c>
      <c r="J94" s="19">
        <f t="shared" si="26"/>
        <v>520.1</v>
      </c>
      <c r="K94" s="25"/>
      <c r="L94" s="19">
        <f t="shared" ref="L94" si="27">SUM(L87:L93)</f>
        <v>0</v>
      </c>
      <c r="M94" s="51"/>
    </row>
    <row r="95" spans="1:13" ht="15.75" thickBot="1" x14ac:dyDescent="0.25">
      <c r="A95" s="29">
        <f>A87</f>
        <v>2</v>
      </c>
      <c r="B95" s="30">
        <f>B87</f>
        <v>5</v>
      </c>
      <c r="C95" s="60" t="s">
        <v>4</v>
      </c>
      <c r="D95" s="61"/>
      <c r="E95" s="31"/>
      <c r="F95" s="32">
        <v>510</v>
      </c>
      <c r="G95" s="32">
        <v>18.7</v>
      </c>
      <c r="H95" s="32">
        <v>19.600000000000001</v>
      </c>
      <c r="I95" s="32">
        <v>68.400000000000006</v>
      </c>
      <c r="J95" s="32">
        <v>520.1</v>
      </c>
      <c r="K95" s="32"/>
      <c r="L95" s="32">
        <v>0</v>
      </c>
      <c r="M95" s="53"/>
    </row>
    <row r="96" spans="1:13" ht="13.5" thickBot="1" x14ac:dyDescent="0.25">
      <c r="A96" s="27"/>
      <c r="B96" s="28"/>
      <c r="C96" s="62" t="s">
        <v>5</v>
      </c>
      <c r="D96" s="62"/>
      <c r="E96" s="62"/>
      <c r="F96" s="34">
        <f>(F14+F23+F32+F41+F50+F59+F68+F77+F86+F95)/(IF(F14=0,0,1)+IF(F23=0,0,1)+IF(F32=0,0,1)+IF(F41=0,0,1)+IF(F50=0,0,1)+IF(F59=0,0,1)+IF(F68=0,0,1)+IF(F77=0,0,1)+IF(F86=0,0,1)+IF(F95=0,0,1))</f>
        <v>524</v>
      </c>
      <c r="G96" s="34">
        <f>(G14+G23+G32+G41+G50+G59+G68+G77+G86+G95)/(IF(G14=0,0,1)+IF(G23=0,0,1)+IF(G32=0,0,1)+IF(G41=0,0,1)+IF(G50=0,0,1)+IF(G59=0,0,1)+IF(G68=0,0,1)+IF(G77=0,0,1)+IF(G86=0,0,1)+IF(G95=0,0,1))</f>
        <v>18.389999999999997</v>
      </c>
      <c r="H96" s="34">
        <f>(H14+H23+H32+H41+H50+H59+H68+H77+H86+H95)/(IF(H14=0,0,1)+IF(H23=0,0,1)+IF(H32=0,0,1)+IF(H41=0,0,1)+IF(H50=0,0,1)+IF(H59=0,0,1)+IF(H68=0,0,1)+IF(H77=0,0,1)+IF(H86=0,0,1)+IF(H95=0,0,1))</f>
        <v>18.41</v>
      </c>
      <c r="I96" s="34">
        <f>(I14+I23+I32+I41+I50+I59+I68+I77+I86+I95)/(IF(I14=0,0,1)+IF(I23=0,0,1)+IF(I32=0,0,1)+IF(I41=0,0,1)+IF(I50=0,0,1)+IF(I59=0,0,1)+IF(I68=0,0,1)+IF(I77=0,0,1)+IF(I86=0,0,1)+IF(I95=0,0,1))</f>
        <v>74.309999999999988</v>
      </c>
      <c r="J96" s="34">
        <f>(J14+J23+J32+J41+J50+J59+J68+J77+J86+J95)/(IF(J14=0,0,1)+IF(J23=0,0,1)+IF(J32=0,0,1)+IF(J41=0,0,1)+IF(J50=0,0,1)+IF(J59=0,0,1)+IF(J68=0,0,1)+IF(J77=0,0,1)+IF(J86=0,0,1)+IF(J95=0,0,1))</f>
        <v>520.1</v>
      </c>
      <c r="K96" s="34"/>
      <c r="L96" s="34" t="e">
        <f>(L14+L23+L32+L41+L50+L59+L68+L77+L86+L95)/(IF(L14=0,0,1)+IF(L23=0,0,1)+IF(L32=0,0,1)+IF(L41=0,0,1)+IF(L50=0,0,1)+IF(L59=0,0,1)+IF(L68=0,0,1)+IF(L77=0,0,1)+IF(L86=0,0,1)+IF(L95=0,0,1))</f>
        <v>#DIV/0!</v>
      </c>
      <c r="M96" s="55"/>
    </row>
  </sheetData>
  <mergeCells count="14">
    <mergeCell ref="C41:D41"/>
    <mergeCell ref="C50:D50"/>
    <mergeCell ref="C14:D14"/>
    <mergeCell ref="C96:E96"/>
    <mergeCell ref="C95:D95"/>
    <mergeCell ref="C59:D59"/>
    <mergeCell ref="C68:D68"/>
    <mergeCell ref="C77:D77"/>
    <mergeCell ref="C86:D86"/>
    <mergeCell ref="C1:E1"/>
    <mergeCell ref="H1:K1"/>
    <mergeCell ref="H2:K2"/>
    <mergeCell ref="C23:D23"/>
    <mergeCell ref="C32:D32"/>
  </mergeCells>
  <dataValidations count="1">
    <dataValidation type="list" allowBlank="1" showInputMessage="1" showErrorMessage="1" sqref="M87:M93 M60:M66 M69:M75 M78:M84 M51:M57 M42:M48 M33:M39 M24:M30 M15:M21 M6:M12">
      <formula1>"да,нет"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workbookViewId="0">
      <selection activeCell="J109" sqref="J10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7" t="s">
        <v>36</v>
      </c>
      <c r="D1" s="58"/>
      <c r="E1" s="58"/>
      <c r="F1" s="12" t="s">
        <v>14</v>
      </c>
      <c r="G1" s="2" t="s">
        <v>15</v>
      </c>
      <c r="H1" s="59" t="s">
        <v>37</v>
      </c>
      <c r="I1" s="59"/>
      <c r="J1" s="59"/>
      <c r="K1" s="59"/>
    </row>
    <row r="2" spans="1:13" ht="18" x14ac:dyDescent="0.2">
      <c r="A2" s="35" t="s">
        <v>6</v>
      </c>
      <c r="C2" s="2"/>
      <c r="G2" s="2" t="s">
        <v>16</v>
      </c>
      <c r="H2" s="59" t="s">
        <v>38</v>
      </c>
      <c r="I2" s="59"/>
      <c r="J2" s="59"/>
      <c r="K2" s="59"/>
    </row>
    <row r="3" spans="1:13" ht="17.25" customHeight="1" x14ac:dyDescent="0.2">
      <c r="A3" s="4" t="s">
        <v>111</v>
      </c>
      <c r="C3" s="2"/>
      <c r="D3" s="3"/>
      <c r="E3" s="56" t="s">
        <v>113</v>
      </c>
      <c r="G3" s="2" t="s">
        <v>17</v>
      </c>
      <c r="H3" s="47">
        <v>12</v>
      </c>
      <c r="I3" s="47">
        <v>1</v>
      </c>
      <c r="J3" s="48">
        <v>2026</v>
      </c>
      <c r="K3" s="49"/>
    </row>
    <row r="4" spans="1:13" ht="13.5" thickBot="1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3" ht="34.5" thickBot="1" x14ac:dyDescent="0.25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32</v>
      </c>
      <c r="M5" s="50" t="s">
        <v>109</v>
      </c>
    </row>
    <row r="6" spans="1:13" ht="15" x14ac:dyDescent="0.25">
      <c r="A6" s="26">
        <v>1</v>
      </c>
      <c r="B6" s="13">
        <v>1</v>
      </c>
      <c r="C6" s="10" t="s">
        <v>23</v>
      </c>
      <c r="D6" s="7" t="s">
        <v>24</v>
      </c>
      <c r="E6" s="41" t="s">
        <v>44</v>
      </c>
      <c r="F6" s="42">
        <v>250</v>
      </c>
      <c r="G6" s="42">
        <v>7.2</v>
      </c>
      <c r="H6" s="42">
        <v>9.9</v>
      </c>
      <c r="I6" s="42">
        <v>18.7</v>
      </c>
      <c r="J6" s="42">
        <v>186.8</v>
      </c>
      <c r="K6" s="43">
        <v>148.04</v>
      </c>
      <c r="L6" s="42"/>
      <c r="M6" s="51" t="s">
        <v>110</v>
      </c>
    </row>
    <row r="7" spans="1:13" ht="15" x14ac:dyDescent="0.25">
      <c r="A7" s="23"/>
      <c r="B7" s="15"/>
      <c r="C7" s="11"/>
      <c r="D7" s="7" t="s">
        <v>25</v>
      </c>
      <c r="E7" s="41" t="s">
        <v>45</v>
      </c>
      <c r="F7" s="42">
        <v>100</v>
      </c>
      <c r="G7" s="42">
        <v>11.1</v>
      </c>
      <c r="H7" s="42">
        <v>6.4</v>
      </c>
      <c r="I7" s="42">
        <v>16.5</v>
      </c>
      <c r="J7" s="42">
        <v>183.9</v>
      </c>
      <c r="K7" s="43">
        <v>63.02</v>
      </c>
      <c r="L7" s="42"/>
      <c r="M7" s="51" t="s">
        <v>110</v>
      </c>
    </row>
    <row r="8" spans="1:13" ht="25.5" x14ac:dyDescent="0.25">
      <c r="A8" s="23"/>
      <c r="B8" s="15"/>
      <c r="C8" s="11"/>
      <c r="D8" s="7" t="s">
        <v>26</v>
      </c>
      <c r="E8" s="41" t="s">
        <v>46</v>
      </c>
      <c r="F8" s="42">
        <v>195</v>
      </c>
      <c r="G8" s="42">
        <v>6.1</v>
      </c>
      <c r="H8" s="42">
        <v>8.1</v>
      </c>
      <c r="I8" s="42">
        <v>35.5</v>
      </c>
      <c r="J8" s="42">
        <v>247.7</v>
      </c>
      <c r="K8" s="43" t="s">
        <v>50</v>
      </c>
      <c r="L8" s="42"/>
      <c r="M8" s="51" t="s">
        <v>110</v>
      </c>
    </row>
    <row r="9" spans="1:13" ht="15" x14ac:dyDescent="0.25">
      <c r="A9" s="23"/>
      <c r="B9" s="15"/>
      <c r="C9" s="11"/>
      <c r="D9" s="7" t="s">
        <v>27</v>
      </c>
      <c r="E9" s="41" t="s">
        <v>47</v>
      </c>
      <c r="F9" s="42">
        <v>200</v>
      </c>
      <c r="G9" s="42"/>
      <c r="H9" s="42"/>
      <c r="I9" s="42">
        <v>18.8</v>
      </c>
      <c r="J9" s="42">
        <v>76</v>
      </c>
      <c r="K9" s="43">
        <v>651</v>
      </c>
      <c r="L9" s="42"/>
      <c r="M9" s="51" t="s">
        <v>110</v>
      </c>
    </row>
    <row r="10" spans="1:13" ht="15" x14ac:dyDescent="0.25">
      <c r="A10" s="23"/>
      <c r="B10" s="15"/>
      <c r="C10" s="11"/>
      <c r="D10" s="7" t="s">
        <v>28</v>
      </c>
      <c r="E10" s="41" t="s">
        <v>48</v>
      </c>
      <c r="F10" s="42">
        <v>45</v>
      </c>
      <c r="G10" s="42">
        <v>1.4</v>
      </c>
      <c r="H10" s="42">
        <v>0.5</v>
      </c>
      <c r="I10" s="42">
        <v>7.2</v>
      </c>
      <c r="J10" s="42">
        <v>34.200000000000003</v>
      </c>
      <c r="K10" s="43">
        <v>52.06</v>
      </c>
      <c r="L10" s="42"/>
      <c r="M10" s="51" t="s">
        <v>110</v>
      </c>
    </row>
    <row r="11" spans="1:13" ht="15" x14ac:dyDescent="0.25">
      <c r="A11" s="23"/>
      <c r="B11" s="15"/>
      <c r="C11" s="11"/>
      <c r="D11" s="7" t="s">
        <v>29</v>
      </c>
      <c r="E11" s="41" t="s">
        <v>49</v>
      </c>
      <c r="F11" s="42">
        <v>25</v>
      </c>
      <c r="G11" s="42">
        <v>0.7</v>
      </c>
      <c r="H11" s="42">
        <v>0.2</v>
      </c>
      <c r="I11" s="42">
        <v>4</v>
      </c>
      <c r="J11" s="42">
        <v>19</v>
      </c>
      <c r="K11" s="43">
        <v>52.12</v>
      </c>
      <c r="L11" s="42"/>
      <c r="M11" s="51" t="s">
        <v>110</v>
      </c>
    </row>
    <row r="12" spans="1:13" ht="15" x14ac:dyDescent="0.25">
      <c r="A12" s="23"/>
      <c r="B12" s="15"/>
      <c r="C12" s="11"/>
      <c r="D12" s="7"/>
      <c r="E12" s="41"/>
      <c r="F12" s="42"/>
      <c r="G12" s="42"/>
      <c r="H12" s="42"/>
      <c r="I12" s="42"/>
      <c r="J12" s="42"/>
      <c r="K12" s="43"/>
      <c r="L12" s="42"/>
      <c r="M12" s="51"/>
    </row>
    <row r="13" spans="1:13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  <c r="M13" s="51"/>
    </row>
    <row r="14" spans="1:13" ht="15" x14ac:dyDescent="0.25">
      <c r="A14" s="23"/>
      <c r="B14" s="15"/>
      <c r="C14" s="11"/>
      <c r="D14" s="6"/>
      <c r="E14" s="41"/>
      <c r="F14" s="42"/>
      <c r="G14" s="42"/>
      <c r="H14" s="42"/>
      <c r="I14" s="42"/>
      <c r="J14" s="42"/>
      <c r="K14" s="43"/>
      <c r="L14" s="42"/>
      <c r="M14" s="51"/>
    </row>
    <row r="15" spans="1:13" ht="15" x14ac:dyDescent="0.25">
      <c r="A15" s="24"/>
      <c r="B15" s="17"/>
      <c r="C15" s="8"/>
      <c r="D15" s="18" t="s">
        <v>30</v>
      </c>
      <c r="E15" s="9"/>
      <c r="F15" s="19">
        <f>SUM(F6:F14)</f>
        <v>815</v>
      </c>
      <c r="G15" s="19">
        <f t="shared" ref="G15:J15" si="0">SUM(G6:G14)</f>
        <v>26.499999999999996</v>
      </c>
      <c r="H15" s="19">
        <f t="shared" si="0"/>
        <v>25.099999999999998</v>
      </c>
      <c r="I15" s="19">
        <f t="shared" si="0"/>
        <v>100.7</v>
      </c>
      <c r="J15" s="19">
        <f t="shared" si="0"/>
        <v>747.60000000000014</v>
      </c>
      <c r="K15" s="25"/>
      <c r="L15" s="19">
        <f t="shared" ref="L15" si="1">SUM(L6:L14)</f>
        <v>0</v>
      </c>
      <c r="M15" s="52"/>
    </row>
    <row r="16" spans="1:13" ht="15.75" thickBot="1" x14ac:dyDescent="0.25">
      <c r="A16" s="29">
        <v>1</v>
      </c>
      <c r="B16" s="30">
        <v>1</v>
      </c>
      <c r="C16" s="60" t="s">
        <v>4</v>
      </c>
      <c r="D16" s="61"/>
      <c r="E16" s="31"/>
      <c r="F16" s="32">
        <v>815</v>
      </c>
      <c r="G16" s="32">
        <v>26.5</v>
      </c>
      <c r="H16" s="32">
        <v>25.1</v>
      </c>
      <c r="I16" s="32">
        <v>100.7</v>
      </c>
      <c r="J16" s="32">
        <v>747.6</v>
      </c>
      <c r="K16" s="32"/>
      <c r="L16" s="32">
        <v>0</v>
      </c>
      <c r="M16" s="53"/>
    </row>
    <row r="17" spans="1:13" ht="15" x14ac:dyDescent="0.25">
      <c r="A17" s="13">
        <v>1</v>
      </c>
      <c r="B17" s="13">
        <v>2</v>
      </c>
      <c r="C17" s="10" t="s">
        <v>23</v>
      </c>
      <c r="D17" s="7" t="s">
        <v>24</v>
      </c>
      <c r="E17" s="41" t="s">
        <v>54</v>
      </c>
      <c r="F17" s="42">
        <v>270</v>
      </c>
      <c r="G17" s="42">
        <v>4.0999999999999996</v>
      </c>
      <c r="H17" s="42">
        <v>7</v>
      </c>
      <c r="I17" s="42">
        <v>11.6</v>
      </c>
      <c r="J17" s="42">
        <v>126.3</v>
      </c>
      <c r="K17" s="43">
        <v>135.02000000000001</v>
      </c>
      <c r="L17" s="42"/>
      <c r="M17" s="51" t="s">
        <v>110</v>
      </c>
    </row>
    <row r="18" spans="1:13" ht="25.5" x14ac:dyDescent="0.25">
      <c r="A18" s="14"/>
      <c r="B18" s="15"/>
      <c r="C18" s="11"/>
      <c r="D18" s="7" t="s">
        <v>25</v>
      </c>
      <c r="E18" s="41" t="s">
        <v>55</v>
      </c>
      <c r="F18" s="42">
        <v>230</v>
      </c>
      <c r="G18" s="42">
        <v>17.399999999999999</v>
      </c>
      <c r="H18" s="42">
        <v>18.399999999999999</v>
      </c>
      <c r="I18" s="42">
        <v>53.4</v>
      </c>
      <c r="J18" s="42">
        <v>446</v>
      </c>
      <c r="K18" s="43" t="s">
        <v>57</v>
      </c>
      <c r="L18" s="42"/>
      <c r="M18" s="51" t="s">
        <v>110</v>
      </c>
    </row>
    <row r="19" spans="1:13" ht="15" x14ac:dyDescent="0.25">
      <c r="A19" s="14"/>
      <c r="B19" s="15"/>
      <c r="C19" s="11"/>
      <c r="D19" s="7" t="s">
        <v>27</v>
      </c>
      <c r="E19" s="41" t="s">
        <v>56</v>
      </c>
      <c r="F19" s="42">
        <v>200</v>
      </c>
      <c r="G19" s="42">
        <v>0.7</v>
      </c>
      <c r="H19" s="42">
        <v>0.3</v>
      </c>
      <c r="I19" s="42">
        <v>24.6</v>
      </c>
      <c r="J19" s="42">
        <v>116.7</v>
      </c>
      <c r="K19" s="43">
        <v>705.04</v>
      </c>
      <c r="L19" s="42"/>
      <c r="M19" s="51" t="s">
        <v>110</v>
      </c>
    </row>
    <row r="20" spans="1:13" ht="15" x14ac:dyDescent="0.25">
      <c r="A20" s="14"/>
      <c r="B20" s="15"/>
      <c r="C20" s="11"/>
      <c r="D20" s="7" t="s">
        <v>28</v>
      </c>
      <c r="E20" s="41" t="s">
        <v>48</v>
      </c>
      <c r="F20" s="42">
        <v>45</v>
      </c>
      <c r="G20" s="42">
        <v>1.4</v>
      </c>
      <c r="H20" s="42">
        <v>0.5</v>
      </c>
      <c r="I20" s="42">
        <v>7.2</v>
      </c>
      <c r="J20" s="42">
        <v>34.200000000000003</v>
      </c>
      <c r="K20" s="43">
        <v>52.06</v>
      </c>
      <c r="L20" s="42"/>
      <c r="M20" s="51" t="s">
        <v>110</v>
      </c>
    </row>
    <row r="21" spans="1:13" ht="15" x14ac:dyDescent="0.25">
      <c r="A21" s="14"/>
      <c r="B21" s="15"/>
      <c r="C21" s="11"/>
      <c r="D21" s="7" t="s">
        <v>29</v>
      </c>
      <c r="E21" s="41" t="s">
        <v>49</v>
      </c>
      <c r="F21" s="42">
        <v>25</v>
      </c>
      <c r="G21" s="42">
        <v>0.7</v>
      </c>
      <c r="H21" s="42">
        <v>0.2</v>
      </c>
      <c r="I21" s="42">
        <v>4</v>
      </c>
      <c r="J21" s="42">
        <v>19</v>
      </c>
      <c r="K21" s="43">
        <v>52.12</v>
      </c>
      <c r="L21" s="42"/>
      <c r="M21" s="51" t="s">
        <v>110</v>
      </c>
    </row>
    <row r="22" spans="1:13" ht="15" x14ac:dyDescent="0.25">
      <c r="A22" s="14"/>
      <c r="B22" s="15"/>
      <c r="C22" s="11"/>
      <c r="D22" s="7"/>
      <c r="E22" s="41"/>
      <c r="F22" s="42"/>
      <c r="G22" s="42"/>
      <c r="H22" s="42"/>
      <c r="I22" s="42"/>
      <c r="J22" s="42"/>
      <c r="K22" s="43"/>
      <c r="L22" s="42"/>
      <c r="M22" s="51"/>
    </row>
    <row r="23" spans="1:13" ht="15" x14ac:dyDescent="0.25">
      <c r="A23" s="14"/>
      <c r="B23" s="15"/>
      <c r="C23" s="11"/>
      <c r="D23" s="7"/>
      <c r="E23" s="41"/>
      <c r="F23" s="42"/>
      <c r="G23" s="42"/>
      <c r="H23" s="42"/>
      <c r="I23" s="42"/>
      <c r="J23" s="42"/>
      <c r="K23" s="43"/>
      <c r="L23" s="42"/>
      <c r="M23" s="51"/>
    </row>
    <row r="24" spans="1:13" ht="15" x14ac:dyDescent="0.25">
      <c r="A24" s="14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  <c r="M24" s="51"/>
    </row>
    <row r="25" spans="1:13" ht="15" x14ac:dyDescent="0.25">
      <c r="A25" s="14"/>
      <c r="B25" s="15"/>
      <c r="C25" s="11"/>
      <c r="D25" s="6"/>
      <c r="E25" s="41"/>
      <c r="F25" s="42"/>
      <c r="G25" s="42"/>
      <c r="H25" s="42"/>
      <c r="I25" s="42"/>
      <c r="J25" s="42"/>
      <c r="K25" s="43"/>
      <c r="L25" s="42"/>
      <c r="M25" s="51"/>
    </row>
    <row r="26" spans="1:13" ht="15" x14ac:dyDescent="0.25">
      <c r="A26" s="16"/>
      <c r="B26" s="17"/>
      <c r="C26" s="8"/>
      <c r="D26" s="18" t="s">
        <v>30</v>
      </c>
      <c r="E26" s="9"/>
      <c r="F26" s="19">
        <f>SUM(F17:F25)</f>
        <v>770</v>
      </c>
      <c r="G26" s="19">
        <f t="shared" ref="G26:L26" si="2">SUM(G17:G25)</f>
        <v>24.299999999999997</v>
      </c>
      <c r="H26" s="19">
        <f t="shared" si="2"/>
        <v>26.4</v>
      </c>
      <c r="I26" s="19">
        <f t="shared" si="2"/>
        <v>100.8</v>
      </c>
      <c r="J26" s="19">
        <f t="shared" si="2"/>
        <v>742.2</v>
      </c>
      <c r="K26" s="25"/>
      <c r="L26" s="19">
        <f t="shared" si="2"/>
        <v>0</v>
      </c>
      <c r="M26" s="52"/>
    </row>
    <row r="27" spans="1:13" ht="15.75" customHeight="1" thickBot="1" x14ac:dyDescent="0.25">
      <c r="A27" s="33">
        <v>1</v>
      </c>
      <c r="B27" s="33">
        <v>2</v>
      </c>
      <c r="C27" s="60" t="s">
        <v>4</v>
      </c>
      <c r="D27" s="61"/>
      <c r="E27" s="31"/>
      <c r="F27" s="32">
        <v>770</v>
      </c>
      <c r="G27" s="32">
        <v>24.3</v>
      </c>
      <c r="H27" s="32">
        <v>26.4</v>
      </c>
      <c r="I27" s="32">
        <v>100.8</v>
      </c>
      <c r="J27" s="32">
        <v>742.2</v>
      </c>
      <c r="K27" s="32"/>
      <c r="L27" s="32">
        <v>0</v>
      </c>
      <c r="M27" s="53"/>
    </row>
    <row r="28" spans="1:13" ht="15" x14ac:dyDescent="0.25">
      <c r="A28" s="26">
        <v>1</v>
      </c>
      <c r="B28" s="13">
        <v>3</v>
      </c>
      <c r="C28" s="10" t="s">
        <v>23</v>
      </c>
      <c r="D28" s="7" t="s">
        <v>24</v>
      </c>
      <c r="E28" s="41" t="s">
        <v>62</v>
      </c>
      <c r="F28" s="42">
        <v>270</v>
      </c>
      <c r="G28" s="42">
        <v>6.4</v>
      </c>
      <c r="H28" s="42">
        <v>8.5</v>
      </c>
      <c r="I28" s="42">
        <v>17.3</v>
      </c>
      <c r="J28" s="42">
        <v>204.2</v>
      </c>
      <c r="K28" s="43">
        <v>129.08000000000001</v>
      </c>
      <c r="L28" s="42"/>
      <c r="M28" s="51" t="s">
        <v>110</v>
      </c>
    </row>
    <row r="29" spans="1:13" ht="15" x14ac:dyDescent="0.25">
      <c r="A29" s="23"/>
      <c r="B29" s="15"/>
      <c r="C29" s="11"/>
      <c r="D29" s="7" t="s">
        <v>25</v>
      </c>
      <c r="E29" s="41" t="s">
        <v>63</v>
      </c>
      <c r="F29" s="42">
        <v>100</v>
      </c>
      <c r="G29" s="42">
        <v>11.8</v>
      </c>
      <c r="H29" s="42">
        <v>8.6999999999999993</v>
      </c>
      <c r="I29" s="42">
        <v>23.6</v>
      </c>
      <c r="J29" s="42">
        <v>163.1</v>
      </c>
      <c r="K29" s="43">
        <v>5.48</v>
      </c>
      <c r="L29" s="42"/>
      <c r="M29" s="51" t="s">
        <v>110</v>
      </c>
    </row>
    <row r="30" spans="1:13" ht="25.5" x14ac:dyDescent="0.25">
      <c r="A30" s="23"/>
      <c r="B30" s="15"/>
      <c r="C30" s="11"/>
      <c r="D30" s="7" t="s">
        <v>26</v>
      </c>
      <c r="E30" s="41" t="s">
        <v>64</v>
      </c>
      <c r="F30" s="42">
        <v>180</v>
      </c>
      <c r="G30" s="42">
        <v>3.5</v>
      </c>
      <c r="H30" s="42">
        <v>6.6</v>
      </c>
      <c r="I30" s="42">
        <v>22.6</v>
      </c>
      <c r="J30" s="42">
        <v>185.1</v>
      </c>
      <c r="K30" s="43" t="s">
        <v>66</v>
      </c>
      <c r="L30" s="42"/>
      <c r="M30" s="51" t="s">
        <v>110</v>
      </c>
    </row>
    <row r="31" spans="1:13" ht="15" x14ac:dyDescent="0.25">
      <c r="A31" s="23"/>
      <c r="B31" s="15"/>
      <c r="C31" s="11"/>
      <c r="D31" s="7" t="s">
        <v>27</v>
      </c>
      <c r="E31" s="41" t="s">
        <v>65</v>
      </c>
      <c r="F31" s="42">
        <v>200</v>
      </c>
      <c r="G31" s="42">
        <v>0.2</v>
      </c>
      <c r="H31" s="42">
        <v>0.1</v>
      </c>
      <c r="I31" s="42">
        <v>26.6</v>
      </c>
      <c r="J31" s="42">
        <v>108.8</v>
      </c>
      <c r="K31" s="43">
        <v>701.04</v>
      </c>
      <c r="L31" s="42"/>
      <c r="M31" s="51" t="s">
        <v>110</v>
      </c>
    </row>
    <row r="32" spans="1:13" ht="15" x14ac:dyDescent="0.25">
      <c r="A32" s="23"/>
      <c r="B32" s="15"/>
      <c r="C32" s="11"/>
      <c r="D32" s="7" t="s">
        <v>28</v>
      </c>
      <c r="E32" s="41" t="s">
        <v>48</v>
      </c>
      <c r="F32" s="42">
        <v>45</v>
      </c>
      <c r="G32" s="42">
        <v>1.4</v>
      </c>
      <c r="H32" s="42">
        <v>0.5</v>
      </c>
      <c r="I32" s="42">
        <v>7.2</v>
      </c>
      <c r="J32" s="42">
        <v>34.200000000000003</v>
      </c>
      <c r="K32" s="43">
        <v>52.06</v>
      </c>
      <c r="L32" s="42"/>
      <c r="M32" s="51" t="s">
        <v>110</v>
      </c>
    </row>
    <row r="33" spans="1:13" ht="15" x14ac:dyDescent="0.25">
      <c r="A33" s="23"/>
      <c r="B33" s="15"/>
      <c r="C33" s="11"/>
      <c r="D33" s="7" t="s">
        <v>29</v>
      </c>
      <c r="E33" s="41" t="s">
        <v>49</v>
      </c>
      <c r="F33" s="42">
        <v>25</v>
      </c>
      <c r="G33" s="42">
        <v>0.7</v>
      </c>
      <c r="H33" s="42">
        <v>0.2</v>
      </c>
      <c r="I33" s="42">
        <v>4</v>
      </c>
      <c r="J33" s="42">
        <v>19</v>
      </c>
      <c r="K33" s="43">
        <v>52.12</v>
      </c>
      <c r="L33" s="42"/>
      <c r="M33" s="51" t="s">
        <v>110</v>
      </c>
    </row>
    <row r="34" spans="1:13" ht="15" x14ac:dyDescent="0.25">
      <c r="A34" s="23"/>
      <c r="B34" s="15"/>
      <c r="C34" s="11"/>
      <c r="D34" s="7"/>
      <c r="E34" s="41"/>
      <c r="F34" s="42"/>
      <c r="G34" s="42"/>
      <c r="H34" s="42"/>
      <c r="I34" s="42"/>
      <c r="J34" s="42"/>
      <c r="K34" s="43"/>
      <c r="L34" s="42"/>
      <c r="M34" s="51"/>
    </row>
    <row r="35" spans="1:13" ht="15" x14ac:dyDescent="0.25">
      <c r="A35" s="23"/>
      <c r="B35" s="15"/>
      <c r="C35" s="11"/>
      <c r="D35" s="6"/>
      <c r="E35" s="41"/>
      <c r="F35" s="42"/>
      <c r="G35" s="42"/>
      <c r="H35" s="42"/>
      <c r="I35" s="42"/>
      <c r="J35" s="42"/>
      <c r="K35" s="43"/>
      <c r="L35" s="42"/>
      <c r="M35" s="51"/>
    </row>
    <row r="36" spans="1:13" ht="15" x14ac:dyDescent="0.25">
      <c r="A36" s="23"/>
      <c r="B36" s="15"/>
      <c r="C36" s="11"/>
      <c r="D36" s="6"/>
      <c r="E36" s="41"/>
      <c r="F36" s="42"/>
      <c r="G36" s="42"/>
      <c r="H36" s="42"/>
      <c r="I36" s="42"/>
      <c r="J36" s="42"/>
      <c r="K36" s="43"/>
      <c r="L36" s="42"/>
      <c r="M36" s="51"/>
    </row>
    <row r="37" spans="1:13" ht="15" x14ac:dyDescent="0.25">
      <c r="A37" s="24"/>
      <c r="B37" s="17"/>
      <c r="C37" s="8"/>
      <c r="D37" s="18" t="s">
        <v>30</v>
      </c>
      <c r="E37" s="9"/>
      <c r="F37" s="19">
        <f>SUM(F28:F36)</f>
        <v>820</v>
      </c>
      <c r="G37" s="19">
        <f t="shared" ref="G37:L37" si="3">SUM(G28:G36)</f>
        <v>24</v>
      </c>
      <c r="H37" s="19">
        <f t="shared" si="3"/>
        <v>24.599999999999998</v>
      </c>
      <c r="I37" s="19">
        <f t="shared" si="3"/>
        <v>101.30000000000001</v>
      </c>
      <c r="J37" s="19">
        <f t="shared" si="3"/>
        <v>714.4</v>
      </c>
      <c r="K37" s="25"/>
      <c r="L37" s="19">
        <f t="shared" si="3"/>
        <v>0</v>
      </c>
      <c r="M37" s="52"/>
    </row>
    <row r="38" spans="1:13" ht="15.75" customHeight="1" thickBot="1" x14ac:dyDescent="0.25">
      <c r="A38" s="29">
        <v>1</v>
      </c>
      <c r="B38" s="30">
        <v>3</v>
      </c>
      <c r="C38" s="60" t="s">
        <v>4</v>
      </c>
      <c r="D38" s="61"/>
      <c r="E38" s="31"/>
      <c r="F38" s="32">
        <v>820</v>
      </c>
      <c r="G38" s="32">
        <v>24</v>
      </c>
      <c r="H38" s="32">
        <v>24.6</v>
      </c>
      <c r="I38" s="32">
        <v>101.3</v>
      </c>
      <c r="J38" s="32">
        <v>714.4</v>
      </c>
      <c r="K38" s="32"/>
      <c r="L38" s="32">
        <v>0</v>
      </c>
      <c r="M38" s="53"/>
    </row>
    <row r="39" spans="1:13" ht="15" x14ac:dyDescent="0.25">
      <c r="A39" s="26">
        <v>1</v>
      </c>
      <c r="B39" s="13">
        <v>4</v>
      </c>
      <c r="C39" s="10" t="s">
        <v>23</v>
      </c>
      <c r="D39" s="7" t="s">
        <v>24</v>
      </c>
      <c r="E39" s="41" t="s">
        <v>71</v>
      </c>
      <c r="F39" s="42">
        <v>260</v>
      </c>
      <c r="G39" s="42">
        <v>7.8</v>
      </c>
      <c r="H39" s="42">
        <v>7.2</v>
      </c>
      <c r="I39" s="42">
        <v>19.600000000000001</v>
      </c>
      <c r="J39" s="42">
        <v>174.2</v>
      </c>
      <c r="K39" s="43">
        <v>138.06</v>
      </c>
      <c r="L39" s="42"/>
      <c r="M39" s="51" t="s">
        <v>110</v>
      </c>
    </row>
    <row r="40" spans="1:13" ht="15" x14ac:dyDescent="0.25">
      <c r="A40" s="23"/>
      <c r="B40" s="15"/>
      <c r="C40" s="11"/>
      <c r="D40" s="7" t="s">
        <v>25</v>
      </c>
      <c r="E40" s="41" t="s">
        <v>72</v>
      </c>
      <c r="F40" s="42">
        <v>100</v>
      </c>
      <c r="G40" s="42">
        <v>10.199999999999999</v>
      </c>
      <c r="H40" s="42">
        <v>12.7</v>
      </c>
      <c r="I40" s="42">
        <v>15.3</v>
      </c>
      <c r="J40" s="42">
        <v>283</v>
      </c>
      <c r="K40" s="43">
        <v>422.32</v>
      </c>
      <c r="L40" s="42"/>
      <c r="M40" s="51" t="s">
        <v>110</v>
      </c>
    </row>
    <row r="41" spans="1:13" ht="25.5" x14ac:dyDescent="0.25">
      <c r="A41" s="23"/>
      <c r="B41" s="15"/>
      <c r="C41" s="11"/>
      <c r="D41" s="7" t="s">
        <v>26</v>
      </c>
      <c r="E41" s="41" t="s">
        <v>73</v>
      </c>
      <c r="F41" s="42">
        <v>180</v>
      </c>
      <c r="G41" s="42">
        <v>6.3</v>
      </c>
      <c r="H41" s="42">
        <v>5.2</v>
      </c>
      <c r="I41" s="42">
        <v>39.4</v>
      </c>
      <c r="J41" s="42">
        <v>229.7</v>
      </c>
      <c r="K41" s="43" t="s">
        <v>75</v>
      </c>
      <c r="L41" s="42"/>
      <c r="M41" s="51" t="s">
        <v>110</v>
      </c>
    </row>
    <row r="42" spans="1:13" ht="15" x14ac:dyDescent="0.25">
      <c r="A42" s="23"/>
      <c r="B42" s="15"/>
      <c r="C42" s="11"/>
      <c r="D42" s="7" t="s">
        <v>27</v>
      </c>
      <c r="E42" s="41" t="s">
        <v>74</v>
      </c>
      <c r="F42" s="42">
        <v>200</v>
      </c>
      <c r="G42" s="42">
        <v>0.4</v>
      </c>
      <c r="H42" s="42">
        <v>0.1</v>
      </c>
      <c r="I42" s="42">
        <v>18.7</v>
      </c>
      <c r="J42" s="42">
        <v>77.599999999999994</v>
      </c>
      <c r="K42" s="43">
        <v>679.03</v>
      </c>
      <c r="L42" s="42"/>
      <c r="M42" s="51" t="s">
        <v>110</v>
      </c>
    </row>
    <row r="43" spans="1:13" ht="15" x14ac:dyDescent="0.25">
      <c r="A43" s="23"/>
      <c r="B43" s="15"/>
      <c r="C43" s="11"/>
      <c r="D43" s="7" t="s">
        <v>28</v>
      </c>
      <c r="E43" s="41" t="s">
        <v>48</v>
      </c>
      <c r="F43" s="42">
        <v>45</v>
      </c>
      <c r="G43" s="42">
        <v>1.4</v>
      </c>
      <c r="H43" s="42">
        <v>0.5</v>
      </c>
      <c r="I43" s="42">
        <v>7.2</v>
      </c>
      <c r="J43" s="42">
        <v>34.200000000000003</v>
      </c>
      <c r="K43" s="43">
        <v>52.06</v>
      </c>
      <c r="L43" s="42"/>
      <c r="M43" s="51" t="s">
        <v>110</v>
      </c>
    </row>
    <row r="44" spans="1:13" ht="15" x14ac:dyDescent="0.25">
      <c r="A44" s="23"/>
      <c r="B44" s="15"/>
      <c r="C44" s="11"/>
      <c r="D44" s="7" t="s">
        <v>29</v>
      </c>
      <c r="E44" s="41" t="s">
        <v>49</v>
      </c>
      <c r="F44" s="42">
        <v>25</v>
      </c>
      <c r="G44" s="42">
        <v>0.7</v>
      </c>
      <c r="H44" s="42">
        <v>0.2</v>
      </c>
      <c r="I44" s="42">
        <v>4</v>
      </c>
      <c r="J44" s="42">
        <v>19</v>
      </c>
      <c r="K44" s="43">
        <v>52.12</v>
      </c>
      <c r="L44" s="42"/>
      <c r="M44" s="51" t="s">
        <v>110</v>
      </c>
    </row>
    <row r="45" spans="1:13" ht="15" x14ac:dyDescent="0.25">
      <c r="A45" s="23"/>
      <c r="B45" s="15"/>
      <c r="C45" s="11"/>
      <c r="D45" s="7"/>
      <c r="E45" s="41"/>
      <c r="F45" s="42"/>
      <c r="G45" s="42"/>
      <c r="H45" s="42"/>
      <c r="I45" s="42"/>
      <c r="J45" s="42"/>
      <c r="K45" s="43"/>
      <c r="L45" s="42"/>
      <c r="M45" s="51"/>
    </row>
    <row r="46" spans="1:13" ht="15" x14ac:dyDescent="0.25">
      <c r="A46" s="23"/>
      <c r="B46" s="15"/>
      <c r="C46" s="11"/>
      <c r="D46" s="6"/>
      <c r="E46" s="41"/>
      <c r="F46" s="42"/>
      <c r="G46" s="42"/>
      <c r="H46" s="42"/>
      <c r="I46" s="42"/>
      <c r="J46" s="42"/>
      <c r="K46" s="43"/>
      <c r="L46" s="42"/>
      <c r="M46" s="51"/>
    </row>
    <row r="47" spans="1:13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  <c r="M47" s="51"/>
    </row>
    <row r="48" spans="1:13" ht="15" x14ac:dyDescent="0.25">
      <c r="A48" s="24"/>
      <c r="B48" s="17"/>
      <c r="C48" s="8"/>
      <c r="D48" s="18" t="s">
        <v>30</v>
      </c>
      <c r="E48" s="9"/>
      <c r="F48" s="19">
        <f>SUM(F39:F47)</f>
        <v>810</v>
      </c>
      <c r="G48" s="19">
        <f t="shared" ref="G48:L48" si="4">SUM(G39:G47)</f>
        <v>26.799999999999997</v>
      </c>
      <c r="H48" s="19">
        <f t="shared" si="4"/>
        <v>25.9</v>
      </c>
      <c r="I48" s="19">
        <f t="shared" si="4"/>
        <v>104.20000000000002</v>
      </c>
      <c r="J48" s="19">
        <f t="shared" si="4"/>
        <v>817.7</v>
      </c>
      <c r="K48" s="25"/>
      <c r="L48" s="19">
        <f t="shared" si="4"/>
        <v>0</v>
      </c>
      <c r="M48" s="52"/>
    </row>
    <row r="49" spans="1:13" ht="15.75" customHeight="1" thickBot="1" x14ac:dyDescent="0.25">
      <c r="A49" s="29">
        <v>1</v>
      </c>
      <c r="B49" s="30">
        <v>4</v>
      </c>
      <c r="C49" s="60" t="s">
        <v>4</v>
      </c>
      <c r="D49" s="61"/>
      <c r="E49" s="31"/>
      <c r="F49" s="32">
        <v>810</v>
      </c>
      <c r="G49" s="32">
        <v>26.8</v>
      </c>
      <c r="H49" s="32">
        <v>25.9</v>
      </c>
      <c r="I49" s="32">
        <v>104.2</v>
      </c>
      <c r="J49" s="32">
        <v>814.7</v>
      </c>
      <c r="K49" s="32"/>
      <c r="L49" s="32">
        <v>0</v>
      </c>
      <c r="M49" s="53"/>
    </row>
    <row r="50" spans="1:13" ht="15" x14ac:dyDescent="0.25">
      <c r="A50" s="26">
        <v>1</v>
      </c>
      <c r="B50" s="13">
        <v>5</v>
      </c>
      <c r="C50" s="10" t="s">
        <v>23</v>
      </c>
      <c r="D50" s="7" t="s">
        <v>24</v>
      </c>
      <c r="E50" s="41" t="s">
        <v>78</v>
      </c>
      <c r="F50" s="42">
        <v>270</v>
      </c>
      <c r="G50" s="42">
        <v>4</v>
      </c>
      <c r="H50" s="42">
        <v>8.3000000000000007</v>
      </c>
      <c r="I50" s="42">
        <v>19</v>
      </c>
      <c r="J50" s="42">
        <v>142.9</v>
      </c>
      <c r="K50" s="43">
        <v>110.13</v>
      </c>
      <c r="L50" s="42"/>
      <c r="M50" s="51" t="s">
        <v>110</v>
      </c>
    </row>
    <row r="51" spans="1:13" ht="15" x14ac:dyDescent="0.25">
      <c r="A51" s="23"/>
      <c r="B51" s="15"/>
      <c r="C51" s="11"/>
      <c r="D51" s="7" t="s">
        <v>25</v>
      </c>
      <c r="E51" s="41" t="s">
        <v>79</v>
      </c>
      <c r="F51" s="42">
        <v>100</v>
      </c>
      <c r="G51" s="42">
        <v>11.9</v>
      </c>
      <c r="H51" s="42">
        <v>12.7</v>
      </c>
      <c r="I51" s="42">
        <v>17.5</v>
      </c>
      <c r="J51" s="42">
        <v>322.7</v>
      </c>
      <c r="K51" s="43">
        <v>375.96</v>
      </c>
      <c r="L51" s="42"/>
      <c r="M51" s="51" t="s">
        <v>110</v>
      </c>
    </row>
    <row r="52" spans="1:13" ht="15" x14ac:dyDescent="0.25">
      <c r="A52" s="23"/>
      <c r="B52" s="15"/>
      <c r="C52" s="11"/>
      <c r="D52" s="7" t="s">
        <v>26</v>
      </c>
      <c r="E52" s="41" t="s">
        <v>80</v>
      </c>
      <c r="F52" s="42">
        <v>150</v>
      </c>
      <c r="G52" s="42">
        <v>7.7</v>
      </c>
      <c r="H52" s="42">
        <v>5.8</v>
      </c>
      <c r="I52" s="42">
        <v>34.700000000000003</v>
      </c>
      <c r="J52" s="42">
        <v>221.6</v>
      </c>
      <c r="K52" s="43">
        <v>463.96</v>
      </c>
      <c r="L52" s="42"/>
      <c r="M52" s="51" t="s">
        <v>110</v>
      </c>
    </row>
    <row r="53" spans="1:13" ht="15" x14ac:dyDescent="0.25">
      <c r="A53" s="23"/>
      <c r="B53" s="15"/>
      <c r="C53" s="11"/>
      <c r="D53" s="7" t="s">
        <v>27</v>
      </c>
      <c r="E53" s="41" t="s">
        <v>81</v>
      </c>
      <c r="F53" s="42">
        <v>200</v>
      </c>
      <c r="G53" s="42"/>
      <c r="H53" s="42"/>
      <c r="I53" s="42">
        <v>19.399999999999999</v>
      </c>
      <c r="J53" s="42">
        <v>78</v>
      </c>
      <c r="K53" s="43">
        <v>6.22</v>
      </c>
      <c r="L53" s="42"/>
      <c r="M53" s="51" t="s">
        <v>110</v>
      </c>
    </row>
    <row r="54" spans="1:13" ht="15" x14ac:dyDescent="0.25">
      <c r="A54" s="23"/>
      <c r="B54" s="15"/>
      <c r="C54" s="11"/>
      <c r="D54" s="7" t="s">
        <v>28</v>
      </c>
      <c r="E54" s="41" t="s">
        <v>48</v>
      </c>
      <c r="F54" s="42">
        <v>45</v>
      </c>
      <c r="G54" s="42">
        <v>1.4</v>
      </c>
      <c r="H54" s="42">
        <v>0.5</v>
      </c>
      <c r="I54" s="42">
        <v>7.2</v>
      </c>
      <c r="J54" s="42">
        <v>34.200000000000003</v>
      </c>
      <c r="K54" s="43">
        <v>52.06</v>
      </c>
      <c r="L54" s="42"/>
      <c r="M54" s="51" t="s">
        <v>110</v>
      </c>
    </row>
    <row r="55" spans="1:13" ht="15" x14ac:dyDescent="0.25">
      <c r="A55" s="23"/>
      <c r="B55" s="15"/>
      <c r="C55" s="11"/>
      <c r="D55" s="7" t="s">
        <v>29</v>
      </c>
      <c r="E55" s="41" t="s">
        <v>49</v>
      </c>
      <c r="F55" s="42">
        <v>25</v>
      </c>
      <c r="G55" s="42">
        <v>0.7</v>
      </c>
      <c r="H55" s="42">
        <v>0.2</v>
      </c>
      <c r="I55" s="42">
        <v>4</v>
      </c>
      <c r="J55" s="42">
        <v>19</v>
      </c>
      <c r="K55" s="43">
        <v>52.12</v>
      </c>
      <c r="L55" s="42"/>
      <c r="M55" s="51" t="s">
        <v>110</v>
      </c>
    </row>
    <row r="56" spans="1:13" ht="15" x14ac:dyDescent="0.25">
      <c r="A56" s="23"/>
      <c r="B56" s="15"/>
      <c r="C56" s="11"/>
      <c r="D56" s="7"/>
      <c r="E56" s="41"/>
      <c r="F56" s="42"/>
      <c r="G56" s="42"/>
      <c r="H56" s="42"/>
      <c r="I56" s="42"/>
      <c r="J56" s="42"/>
      <c r="K56" s="43"/>
      <c r="L56" s="42"/>
      <c r="M56" s="51"/>
    </row>
    <row r="57" spans="1:13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  <c r="M57" s="51"/>
    </row>
    <row r="58" spans="1:13" ht="15" x14ac:dyDescent="0.25">
      <c r="A58" s="23"/>
      <c r="B58" s="15"/>
      <c r="C58" s="11"/>
      <c r="D58" s="6"/>
      <c r="E58" s="41"/>
      <c r="F58" s="42"/>
      <c r="G58" s="42"/>
      <c r="H58" s="42"/>
      <c r="I58" s="42"/>
      <c r="J58" s="42"/>
      <c r="K58" s="43"/>
      <c r="L58" s="42"/>
      <c r="M58" s="51"/>
    </row>
    <row r="59" spans="1:13" ht="15" x14ac:dyDescent="0.25">
      <c r="A59" s="24"/>
      <c r="B59" s="17"/>
      <c r="C59" s="8"/>
      <c r="D59" s="18" t="s">
        <v>30</v>
      </c>
      <c r="E59" s="9"/>
      <c r="F59" s="19">
        <f>SUM(F50:F58)</f>
        <v>790</v>
      </c>
      <c r="G59" s="19">
        <f t="shared" ref="G59:L59" si="5">SUM(G50:G58)</f>
        <v>25.7</v>
      </c>
      <c r="H59" s="19">
        <f t="shared" si="5"/>
        <v>27.5</v>
      </c>
      <c r="I59" s="19">
        <f t="shared" si="5"/>
        <v>101.8</v>
      </c>
      <c r="J59" s="19">
        <f t="shared" si="5"/>
        <v>818.40000000000009</v>
      </c>
      <c r="K59" s="25"/>
      <c r="L59" s="19">
        <f t="shared" si="5"/>
        <v>0</v>
      </c>
      <c r="M59" s="52"/>
    </row>
    <row r="60" spans="1:13" ht="15.75" customHeight="1" thickBot="1" x14ac:dyDescent="0.25">
      <c r="A60" s="29">
        <v>1</v>
      </c>
      <c r="B60" s="30">
        <v>5</v>
      </c>
      <c r="C60" s="60" t="s">
        <v>4</v>
      </c>
      <c r="D60" s="61"/>
      <c r="E60" s="31"/>
      <c r="F60" s="32">
        <v>790</v>
      </c>
      <c r="G60" s="32">
        <v>25.7</v>
      </c>
      <c r="H60" s="32">
        <v>27.5</v>
      </c>
      <c r="I60" s="32">
        <v>101.8</v>
      </c>
      <c r="J60" s="32">
        <v>818.4</v>
      </c>
      <c r="K60" s="32"/>
      <c r="L60" s="32">
        <v>0</v>
      </c>
      <c r="M60" s="53"/>
    </row>
    <row r="61" spans="1:13" ht="15" x14ac:dyDescent="0.25">
      <c r="A61" s="26">
        <v>2</v>
      </c>
      <c r="B61" s="13">
        <v>1</v>
      </c>
      <c r="C61" s="10" t="s">
        <v>23</v>
      </c>
      <c r="D61" s="7" t="s">
        <v>24</v>
      </c>
      <c r="E61" s="41" t="s">
        <v>71</v>
      </c>
      <c r="F61" s="42">
        <v>260</v>
      </c>
      <c r="G61" s="42">
        <v>7.8</v>
      </c>
      <c r="H61" s="42">
        <v>7.2</v>
      </c>
      <c r="I61" s="42">
        <v>19.600000000000001</v>
      </c>
      <c r="J61" s="42">
        <v>174.2</v>
      </c>
      <c r="K61" s="43">
        <v>138.06</v>
      </c>
      <c r="L61" s="42"/>
      <c r="M61" s="51" t="s">
        <v>110</v>
      </c>
    </row>
    <row r="62" spans="1:13" ht="15" x14ac:dyDescent="0.25">
      <c r="A62" s="23"/>
      <c r="B62" s="15"/>
      <c r="C62" s="11"/>
      <c r="D62" s="7" t="s">
        <v>25</v>
      </c>
      <c r="E62" s="41" t="s">
        <v>84</v>
      </c>
      <c r="F62" s="42">
        <v>100</v>
      </c>
      <c r="G62" s="42">
        <v>12.4</v>
      </c>
      <c r="H62" s="42">
        <v>13.2</v>
      </c>
      <c r="I62" s="42">
        <v>25.6</v>
      </c>
      <c r="J62" s="42">
        <v>267.3</v>
      </c>
      <c r="K62" s="43">
        <v>422.42</v>
      </c>
      <c r="L62" s="42"/>
      <c r="M62" s="51" t="s">
        <v>110</v>
      </c>
    </row>
    <row r="63" spans="1:13" ht="25.5" x14ac:dyDescent="0.25">
      <c r="A63" s="23"/>
      <c r="B63" s="15"/>
      <c r="C63" s="11"/>
      <c r="D63" s="7" t="s">
        <v>26</v>
      </c>
      <c r="E63" s="41" t="s">
        <v>83</v>
      </c>
      <c r="F63" s="42">
        <v>180</v>
      </c>
      <c r="G63" s="42">
        <v>3.5</v>
      </c>
      <c r="H63" s="42">
        <v>6.6</v>
      </c>
      <c r="I63" s="42">
        <v>28.8</v>
      </c>
      <c r="J63" s="42">
        <v>165.2</v>
      </c>
      <c r="K63" s="43" t="s">
        <v>85</v>
      </c>
      <c r="L63" s="42"/>
      <c r="M63" s="51" t="s">
        <v>110</v>
      </c>
    </row>
    <row r="64" spans="1:13" ht="15" x14ac:dyDescent="0.25">
      <c r="A64" s="23"/>
      <c r="B64" s="15"/>
      <c r="C64" s="11"/>
      <c r="D64" s="7" t="s">
        <v>27</v>
      </c>
      <c r="E64" s="41" t="s">
        <v>47</v>
      </c>
      <c r="F64" s="42">
        <v>200</v>
      </c>
      <c r="G64" s="42"/>
      <c r="H64" s="42"/>
      <c r="I64" s="42">
        <v>18.8</v>
      </c>
      <c r="J64" s="42">
        <v>76</v>
      </c>
      <c r="K64" s="43">
        <v>651</v>
      </c>
      <c r="L64" s="42"/>
      <c r="M64" s="51" t="s">
        <v>110</v>
      </c>
    </row>
    <row r="65" spans="1:13" ht="15" x14ac:dyDescent="0.25">
      <c r="A65" s="23"/>
      <c r="B65" s="15"/>
      <c r="C65" s="11"/>
      <c r="D65" s="7" t="s">
        <v>28</v>
      </c>
      <c r="E65" s="41" t="s">
        <v>48</v>
      </c>
      <c r="F65" s="42">
        <v>45</v>
      </c>
      <c r="G65" s="42">
        <v>1.4</v>
      </c>
      <c r="H65" s="42">
        <v>0.5</v>
      </c>
      <c r="I65" s="42">
        <v>7.2</v>
      </c>
      <c r="J65" s="42">
        <v>34.200000000000003</v>
      </c>
      <c r="K65" s="43">
        <v>52.06</v>
      </c>
      <c r="L65" s="42"/>
      <c r="M65" s="51" t="s">
        <v>110</v>
      </c>
    </row>
    <row r="66" spans="1:13" ht="15" x14ac:dyDescent="0.25">
      <c r="A66" s="23"/>
      <c r="B66" s="15"/>
      <c r="C66" s="11"/>
      <c r="D66" s="7" t="s">
        <v>29</v>
      </c>
      <c r="E66" s="41" t="s">
        <v>49</v>
      </c>
      <c r="F66" s="42">
        <v>25</v>
      </c>
      <c r="G66" s="42">
        <v>0.7</v>
      </c>
      <c r="H66" s="42">
        <v>0.2</v>
      </c>
      <c r="I66" s="42">
        <v>4</v>
      </c>
      <c r="J66" s="42">
        <v>19</v>
      </c>
      <c r="K66" s="43">
        <v>52.12</v>
      </c>
      <c r="L66" s="42"/>
      <c r="M66" s="51" t="s">
        <v>110</v>
      </c>
    </row>
    <row r="67" spans="1:13" ht="15" x14ac:dyDescent="0.2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  <c r="M67" s="51"/>
    </row>
    <row r="68" spans="1:13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  <c r="M68" s="51"/>
    </row>
    <row r="69" spans="1:13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  <c r="M69" s="51"/>
    </row>
    <row r="70" spans="1:13" ht="15" x14ac:dyDescent="0.25">
      <c r="A70" s="24"/>
      <c r="B70" s="17"/>
      <c r="C70" s="8"/>
      <c r="D70" s="18" t="s">
        <v>30</v>
      </c>
      <c r="E70" s="9"/>
      <c r="F70" s="19">
        <f>SUM(F61:F69)</f>
        <v>810</v>
      </c>
      <c r="G70" s="19">
        <f t="shared" ref="G70:J70" si="6">SUM(G61:G69)</f>
        <v>25.799999999999997</v>
      </c>
      <c r="H70" s="19">
        <f t="shared" si="6"/>
        <v>27.7</v>
      </c>
      <c r="I70" s="19">
        <f t="shared" si="6"/>
        <v>104</v>
      </c>
      <c r="J70" s="19">
        <f t="shared" si="6"/>
        <v>735.90000000000009</v>
      </c>
      <c r="K70" s="25"/>
      <c r="L70" s="19">
        <f t="shared" ref="L70" si="7">SUM(L61:L69)</f>
        <v>0</v>
      </c>
      <c r="M70" s="54"/>
    </row>
    <row r="71" spans="1:13" ht="15.75" thickBot="1" x14ac:dyDescent="0.25">
      <c r="A71" s="29">
        <v>2</v>
      </c>
      <c r="B71" s="30">
        <v>1</v>
      </c>
      <c r="C71" s="60" t="s">
        <v>4</v>
      </c>
      <c r="D71" s="61"/>
      <c r="E71" s="31"/>
      <c r="F71" s="32">
        <v>810</v>
      </c>
      <c r="G71" s="32">
        <v>25.8</v>
      </c>
      <c r="H71" s="32">
        <v>27.7</v>
      </c>
      <c r="I71" s="32">
        <v>104</v>
      </c>
      <c r="J71" s="32">
        <v>735.9</v>
      </c>
      <c r="K71" s="32"/>
      <c r="L71" s="32">
        <v>0</v>
      </c>
      <c r="M71" s="53"/>
    </row>
    <row r="72" spans="1:13" ht="15" x14ac:dyDescent="0.25">
      <c r="A72" s="13">
        <v>2</v>
      </c>
      <c r="B72" s="13">
        <v>2</v>
      </c>
      <c r="C72" s="10" t="s">
        <v>23</v>
      </c>
      <c r="D72" s="7" t="s">
        <v>24</v>
      </c>
      <c r="E72" s="41" t="s">
        <v>89</v>
      </c>
      <c r="F72" s="42">
        <v>260</v>
      </c>
      <c r="G72" s="42">
        <v>5</v>
      </c>
      <c r="H72" s="42">
        <v>6.7</v>
      </c>
      <c r="I72" s="42">
        <v>13.5</v>
      </c>
      <c r="J72" s="42">
        <v>135.1</v>
      </c>
      <c r="K72" s="43">
        <v>168.06</v>
      </c>
      <c r="L72" s="42"/>
      <c r="M72" s="51" t="s">
        <v>110</v>
      </c>
    </row>
    <row r="73" spans="1:13" ht="15" x14ac:dyDescent="0.25">
      <c r="A73" s="14"/>
      <c r="B73" s="15"/>
      <c r="C73" s="11"/>
      <c r="D73" s="7" t="s">
        <v>25</v>
      </c>
      <c r="E73" s="41" t="s">
        <v>90</v>
      </c>
      <c r="F73" s="42">
        <v>100</v>
      </c>
      <c r="G73" s="42">
        <v>10.5</v>
      </c>
      <c r="H73" s="42">
        <v>12.2</v>
      </c>
      <c r="I73" s="42">
        <v>16.600000000000001</v>
      </c>
      <c r="J73" s="42">
        <v>287.39999999999998</v>
      </c>
      <c r="K73" s="43">
        <v>416.26</v>
      </c>
      <c r="L73" s="42"/>
      <c r="M73" s="51" t="s">
        <v>110</v>
      </c>
    </row>
    <row r="74" spans="1:13" ht="25.5" x14ac:dyDescent="0.25">
      <c r="A74" s="14"/>
      <c r="B74" s="15"/>
      <c r="C74" s="11"/>
      <c r="D74" s="7" t="s">
        <v>26</v>
      </c>
      <c r="E74" s="41" t="s">
        <v>91</v>
      </c>
      <c r="F74" s="42">
        <v>180</v>
      </c>
      <c r="G74" s="42">
        <v>8.4</v>
      </c>
      <c r="H74" s="42">
        <v>6.5</v>
      </c>
      <c r="I74" s="42">
        <v>38.1</v>
      </c>
      <c r="J74" s="42">
        <v>214.4</v>
      </c>
      <c r="K74" s="43" t="s">
        <v>92</v>
      </c>
      <c r="L74" s="42"/>
      <c r="M74" s="51" t="s">
        <v>110</v>
      </c>
    </row>
    <row r="75" spans="1:13" ht="15" x14ac:dyDescent="0.25">
      <c r="A75" s="14"/>
      <c r="B75" s="15"/>
      <c r="C75" s="11"/>
      <c r="D75" s="7" t="s">
        <v>27</v>
      </c>
      <c r="E75" s="41" t="s">
        <v>65</v>
      </c>
      <c r="F75" s="42">
        <v>200</v>
      </c>
      <c r="G75" s="42">
        <v>0.2</v>
      </c>
      <c r="H75" s="42">
        <v>0.1</v>
      </c>
      <c r="I75" s="42">
        <v>26.6</v>
      </c>
      <c r="J75" s="42">
        <v>108.8</v>
      </c>
      <c r="K75" s="43">
        <v>701.04</v>
      </c>
      <c r="L75" s="42"/>
      <c r="M75" s="51" t="s">
        <v>110</v>
      </c>
    </row>
    <row r="76" spans="1:13" ht="15" x14ac:dyDescent="0.25">
      <c r="A76" s="14"/>
      <c r="B76" s="15"/>
      <c r="C76" s="11"/>
      <c r="D76" s="7" t="s">
        <v>28</v>
      </c>
      <c r="E76" s="41" t="s">
        <v>48</v>
      </c>
      <c r="F76" s="42">
        <v>45</v>
      </c>
      <c r="G76" s="42">
        <v>1.4</v>
      </c>
      <c r="H76" s="42">
        <v>0.5</v>
      </c>
      <c r="I76" s="42">
        <v>7.2</v>
      </c>
      <c r="J76" s="42">
        <v>34.200000000000003</v>
      </c>
      <c r="K76" s="43">
        <v>52.06</v>
      </c>
      <c r="L76" s="42"/>
      <c r="M76" s="51" t="s">
        <v>110</v>
      </c>
    </row>
    <row r="77" spans="1:13" ht="15" x14ac:dyDescent="0.25">
      <c r="A77" s="14"/>
      <c r="B77" s="15"/>
      <c r="C77" s="11"/>
      <c r="D77" s="7" t="s">
        <v>29</v>
      </c>
      <c r="E77" s="41" t="s">
        <v>49</v>
      </c>
      <c r="F77" s="42">
        <v>25</v>
      </c>
      <c r="G77" s="42">
        <v>0.7</v>
      </c>
      <c r="H77" s="42">
        <v>0.2</v>
      </c>
      <c r="I77" s="42">
        <v>4</v>
      </c>
      <c r="J77" s="42">
        <v>19</v>
      </c>
      <c r="K77" s="43">
        <v>52.12</v>
      </c>
      <c r="L77" s="42"/>
      <c r="M77" s="51" t="s">
        <v>110</v>
      </c>
    </row>
    <row r="78" spans="1:13" ht="15" x14ac:dyDescent="0.25">
      <c r="A78" s="14"/>
      <c r="B78" s="15"/>
      <c r="C78" s="11"/>
      <c r="D78" s="7"/>
      <c r="E78" s="41"/>
      <c r="F78" s="42"/>
      <c r="G78" s="42"/>
      <c r="H78" s="42"/>
      <c r="I78" s="42"/>
      <c r="J78" s="42"/>
      <c r="K78" s="43"/>
      <c r="L78" s="42"/>
      <c r="M78" s="51"/>
    </row>
    <row r="79" spans="1:13" ht="15" x14ac:dyDescent="0.25">
      <c r="A79" s="14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  <c r="M79" s="51"/>
    </row>
    <row r="80" spans="1:13" ht="15" x14ac:dyDescent="0.25">
      <c r="A80" s="14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  <c r="M80" s="51"/>
    </row>
    <row r="81" spans="1:13" ht="15" x14ac:dyDescent="0.25">
      <c r="A81" s="16"/>
      <c r="B81" s="17"/>
      <c r="C81" s="8"/>
      <c r="D81" s="18" t="s">
        <v>30</v>
      </c>
      <c r="E81" s="9"/>
      <c r="F81" s="19">
        <f>SUM(F72:F80)</f>
        <v>810</v>
      </c>
      <c r="G81" s="19">
        <f t="shared" ref="G81:J81" si="8">SUM(G72:G80)</f>
        <v>26.199999999999996</v>
      </c>
      <c r="H81" s="19">
        <f t="shared" si="8"/>
        <v>26.2</v>
      </c>
      <c r="I81" s="19">
        <f t="shared" si="8"/>
        <v>106.00000000000001</v>
      </c>
      <c r="J81" s="19">
        <f t="shared" si="8"/>
        <v>798.9</v>
      </c>
      <c r="K81" s="25"/>
      <c r="L81" s="19">
        <f t="shared" ref="L81" si="9">SUM(L72:L80)</f>
        <v>0</v>
      </c>
      <c r="M81" s="54"/>
    </row>
    <row r="82" spans="1:13" ht="15.75" thickBot="1" x14ac:dyDescent="0.25">
      <c r="A82" s="33">
        <v>2</v>
      </c>
      <c r="B82" s="33">
        <v>2</v>
      </c>
      <c r="C82" s="60" t="s">
        <v>4</v>
      </c>
      <c r="D82" s="61"/>
      <c r="E82" s="31"/>
      <c r="F82" s="32">
        <v>810</v>
      </c>
      <c r="G82" s="32">
        <v>26.2</v>
      </c>
      <c r="H82" s="32">
        <v>26.2</v>
      </c>
      <c r="I82" s="32">
        <v>106</v>
      </c>
      <c r="J82" s="32">
        <v>798.9</v>
      </c>
      <c r="K82" s="32"/>
      <c r="L82" s="32">
        <v>0</v>
      </c>
      <c r="M82" s="53"/>
    </row>
    <row r="83" spans="1:13" ht="15" x14ac:dyDescent="0.25">
      <c r="A83" s="26">
        <v>2</v>
      </c>
      <c r="B83" s="13">
        <v>3</v>
      </c>
      <c r="C83" s="10" t="s">
        <v>23</v>
      </c>
      <c r="D83" s="7" t="s">
        <v>24</v>
      </c>
      <c r="E83" s="41" t="s">
        <v>62</v>
      </c>
      <c r="F83" s="42">
        <v>270</v>
      </c>
      <c r="G83" s="42">
        <v>6.4</v>
      </c>
      <c r="H83" s="42">
        <v>8.5</v>
      </c>
      <c r="I83" s="42">
        <v>17.3</v>
      </c>
      <c r="J83" s="42">
        <v>204.2</v>
      </c>
      <c r="K83" s="43">
        <v>129.08000000000001</v>
      </c>
      <c r="L83" s="42"/>
      <c r="M83" s="51" t="s">
        <v>110</v>
      </c>
    </row>
    <row r="84" spans="1:13" ht="15" x14ac:dyDescent="0.25">
      <c r="A84" s="23"/>
      <c r="B84" s="15"/>
      <c r="C84" s="11"/>
      <c r="D84" s="7" t="s">
        <v>25</v>
      </c>
      <c r="E84" s="41" t="s">
        <v>95</v>
      </c>
      <c r="F84" s="42">
        <v>100</v>
      </c>
      <c r="G84" s="42">
        <v>13.2</v>
      </c>
      <c r="H84" s="42">
        <v>11.2</v>
      </c>
      <c r="I84" s="42">
        <v>13.6</v>
      </c>
      <c r="J84" s="42">
        <v>208.3</v>
      </c>
      <c r="K84" s="43">
        <v>15.01</v>
      </c>
      <c r="L84" s="42"/>
      <c r="M84" s="51" t="s">
        <v>110</v>
      </c>
    </row>
    <row r="85" spans="1:13" ht="25.5" x14ac:dyDescent="0.25">
      <c r="A85" s="23"/>
      <c r="B85" s="15"/>
      <c r="C85" s="11"/>
      <c r="D85" s="7" t="s">
        <v>26</v>
      </c>
      <c r="E85" s="41" t="s">
        <v>96</v>
      </c>
      <c r="F85" s="42">
        <v>180</v>
      </c>
      <c r="G85" s="42">
        <v>4.9000000000000004</v>
      </c>
      <c r="H85" s="42">
        <v>5.0999999999999996</v>
      </c>
      <c r="I85" s="42">
        <v>37.1</v>
      </c>
      <c r="J85" s="42">
        <v>147.19999999999999</v>
      </c>
      <c r="K85" s="43" t="s">
        <v>98</v>
      </c>
      <c r="L85" s="42"/>
      <c r="M85" s="51" t="s">
        <v>110</v>
      </c>
    </row>
    <row r="86" spans="1:13" ht="15" x14ac:dyDescent="0.25">
      <c r="A86" s="23"/>
      <c r="B86" s="15"/>
      <c r="C86" s="11"/>
      <c r="D86" s="7" t="s">
        <v>27</v>
      </c>
      <c r="E86" s="41" t="s">
        <v>97</v>
      </c>
      <c r="F86" s="42">
        <v>200</v>
      </c>
      <c r="G86" s="42">
        <v>0.2</v>
      </c>
      <c r="H86" s="42">
        <v>0.1</v>
      </c>
      <c r="I86" s="42">
        <v>25.4</v>
      </c>
      <c r="J86" s="42">
        <v>103.8</v>
      </c>
      <c r="K86" s="43">
        <v>677</v>
      </c>
      <c r="L86" s="42"/>
      <c r="M86" s="51" t="s">
        <v>110</v>
      </c>
    </row>
    <row r="87" spans="1:13" ht="15" x14ac:dyDescent="0.25">
      <c r="A87" s="23"/>
      <c r="B87" s="15"/>
      <c r="C87" s="11"/>
      <c r="D87" s="7" t="s">
        <v>28</v>
      </c>
      <c r="E87" s="41" t="s">
        <v>48</v>
      </c>
      <c r="F87" s="42">
        <v>45</v>
      </c>
      <c r="G87" s="42">
        <v>1.4</v>
      </c>
      <c r="H87" s="42">
        <v>0.5</v>
      </c>
      <c r="I87" s="42">
        <v>7.2</v>
      </c>
      <c r="J87" s="42">
        <v>34.200000000000003</v>
      </c>
      <c r="K87" s="43">
        <v>52.06</v>
      </c>
      <c r="L87" s="42"/>
      <c r="M87" s="51" t="s">
        <v>110</v>
      </c>
    </row>
    <row r="88" spans="1:13" ht="15" x14ac:dyDescent="0.25">
      <c r="A88" s="23"/>
      <c r="B88" s="15"/>
      <c r="C88" s="11"/>
      <c r="D88" s="7" t="s">
        <v>29</v>
      </c>
      <c r="E88" s="41" t="s">
        <v>49</v>
      </c>
      <c r="F88" s="42">
        <v>25</v>
      </c>
      <c r="G88" s="42">
        <v>0.7</v>
      </c>
      <c r="H88" s="42">
        <v>0.2</v>
      </c>
      <c r="I88" s="42">
        <v>4</v>
      </c>
      <c r="J88" s="42">
        <v>19</v>
      </c>
      <c r="K88" s="43">
        <v>52.12</v>
      </c>
      <c r="L88" s="42"/>
      <c r="M88" s="51" t="s">
        <v>110</v>
      </c>
    </row>
    <row r="89" spans="1:13" ht="15" x14ac:dyDescent="0.25">
      <c r="A89" s="23"/>
      <c r="B89" s="15"/>
      <c r="C89" s="11"/>
      <c r="D89" s="7"/>
      <c r="E89" s="41"/>
      <c r="F89" s="42"/>
      <c r="G89" s="42"/>
      <c r="H89" s="42"/>
      <c r="I89" s="42"/>
      <c r="J89" s="42"/>
      <c r="K89" s="43"/>
      <c r="L89" s="42"/>
      <c r="M89" s="51"/>
    </row>
    <row r="90" spans="1:13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42"/>
      <c r="M90" s="51"/>
    </row>
    <row r="91" spans="1:13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  <c r="M91" s="51"/>
    </row>
    <row r="92" spans="1:13" ht="15" x14ac:dyDescent="0.25">
      <c r="A92" s="24"/>
      <c r="B92" s="17"/>
      <c r="C92" s="8"/>
      <c r="D92" s="18" t="s">
        <v>30</v>
      </c>
      <c r="E92" s="9"/>
      <c r="F92" s="19">
        <f>SUM(F83:F91)</f>
        <v>820</v>
      </c>
      <c r="G92" s="19">
        <f t="shared" ref="G92:J92" si="10">SUM(G83:G91)</f>
        <v>26.799999999999997</v>
      </c>
      <c r="H92" s="19">
        <f t="shared" si="10"/>
        <v>25.599999999999998</v>
      </c>
      <c r="I92" s="19">
        <f t="shared" si="10"/>
        <v>104.60000000000001</v>
      </c>
      <c r="J92" s="19">
        <f t="shared" si="10"/>
        <v>716.7</v>
      </c>
      <c r="K92" s="25"/>
      <c r="L92" s="19">
        <f t="shared" ref="L92" si="11">SUM(L83:L91)</f>
        <v>0</v>
      </c>
      <c r="M92" s="54"/>
    </row>
    <row r="93" spans="1:13" ht="15.75" thickBot="1" x14ac:dyDescent="0.25">
      <c r="A93" s="29">
        <v>2</v>
      </c>
      <c r="B93" s="30">
        <v>3</v>
      </c>
      <c r="C93" s="60" t="s">
        <v>4</v>
      </c>
      <c r="D93" s="61"/>
      <c r="E93" s="31"/>
      <c r="F93" s="32">
        <v>820</v>
      </c>
      <c r="G93" s="32">
        <v>26.8</v>
      </c>
      <c r="H93" s="32">
        <v>25.6</v>
      </c>
      <c r="I93" s="32">
        <v>104.6</v>
      </c>
      <c r="J93" s="32">
        <v>716.7</v>
      </c>
      <c r="K93" s="32"/>
      <c r="L93" s="32">
        <v>0</v>
      </c>
      <c r="M93" s="53"/>
    </row>
    <row r="94" spans="1:13" ht="15" x14ac:dyDescent="0.25">
      <c r="A94" s="26">
        <v>2</v>
      </c>
      <c r="B94" s="13">
        <v>4</v>
      </c>
      <c r="C94" s="10" t="s">
        <v>23</v>
      </c>
      <c r="D94" s="7" t="s">
        <v>24</v>
      </c>
      <c r="E94" s="41" t="s">
        <v>78</v>
      </c>
      <c r="F94" s="42">
        <v>270</v>
      </c>
      <c r="G94" s="42">
        <v>4</v>
      </c>
      <c r="H94" s="42">
        <v>8.3000000000000007</v>
      </c>
      <c r="I94" s="42">
        <v>19</v>
      </c>
      <c r="J94" s="42">
        <v>142.9</v>
      </c>
      <c r="K94" s="43">
        <v>110.13</v>
      </c>
      <c r="L94" s="42"/>
      <c r="M94" s="51" t="s">
        <v>110</v>
      </c>
    </row>
    <row r="95" spans="1:13" ht="15" x14ac:dyDescent="0.25">
      <c r="A95" s="23"/>
      <c r="B95" s="15"/>
      <c r="C95" s="11"/>
      <c r="D95" s="7" t="s">
        <v>25</v>
      </c>
      <c r="E95" s="41" t="s">
        <v>100</v>
      </c>
      <c r="F95" s="42">
        <v>100</v>
      </c>
      <c r="G95" s="42">
        <v>12.2</v>
      </c>
      <c r="H95" s="42">
        <v>11.7</v>
      </c>
      <c r="I95" s="42">
        <v>24.6</v>
      </c>
      <c r="J95" s="42">
        <v>303.10000000000002</v>
      </c>
      <c r="K95" s="43">
        <v>1.21</v>
      </c>
      <c r="L95" s="42"/>
      <c r="M95" s="51" t="s">
        <v>110</v>
      </c>
    </row>
    <row r="96" spans="1:13" ht="25.5" x14ac:dyDescent="0.25">
      <c r="A96" s="23"/>
      <c r="B96" s="15"/>
      <c r="C96" s="11"/>
      <c r="D96" s="7" t="s">
        <v>26</v>
      </c>
      <c r="E96" s="41" t="s">
        <v>101</v>
      </c>
      <c r="F96" s="42">
        <v>180</v>
      </c>
      <c r="G96" s="42">
        <v>4.4000000000000004</v>
      </c>
      <c r="H96" s="42">
        <v>5.0999999999999996</v>
      </c>
      <c r="I96" s="42">
        <v>27.4</v>
      </c>
      <c r="J96" s="42">
        <v>243.2</v>
      </c>
      <c r="K96" s="43" t="s">
        <v>102</v>
      </c>
      <c r="L96" s="42"/>
      <c r="M96" s="51" t="s">
        <v>110</v>
      </c>
    </row>
    <row r="97" spans="1:13" ht="15" x14ac:dyDescent="0.25">
      <c r="A97" s="23"/>
      <c r="B97" s="15"/>
      <c r="C97" s="11"/>
      <c r="D97" s="7" t="s">
        <v>27</v>
      </c>
      <c r="E97" s="41" t="s">
        <v>74</v>
      </c>
      <c r="F97" s="42">
        <v>200</v>
      </c>
      <c r="G97" s="42">
        <v>0.4</v>
      </c>
      <c r="H97" s="42">
        <v>0.1</v>
      </c>
      <c r="I97" s="42">
        <v>18.7</v>
      </c>
      <c r="J97" s="42">
        <v>77.599999999999994</v>
      </c>
      <c r="K97" s="43">
        <v>679.03</v>
      </c>
      <c r="L97" s="42"/>
      <c r="M97" s="51" t="s">
        <v>110</v>
      </c>
    </row>
    <row r="98" spans="1:13" ht="15" x14ac:dyDescent="0.25">
      <c r="A98" s="23"/>
      <c r="B98" s="15"/>
      <c r="C98" s="11"/>
      <c r="D98" s="7" t="s">
        <v>28</v>
      </c>
      <c r="E98" s="41" t="s">
        <v>48</v>
      </c>
      <c r="F98" s="42">
        <v>45</v>
      </c>
      <c r="G98" s="42">
        <v>1.4</v>
      </c>
      <c r="H98" s="42">
        <v>0.5</v>
      </c>
      <c r="I98" s="42">
        <v>7.2</v>
      </c>
      <c r="J98" s="42">
        <v>34.200000000000003</v>
      </c>
      <c r="K98" s="43">
        <v>52.06</v>
      </c>
      <c r="L98" s="42"/>
      <c r="M98" s="51" t="s">
        <v>110</v>
      </c>
    </row>
    <row r="99" spans="1:13" ht="15" x14ac:dyDescent="0.25">
      <c r="A99" s="23"/>
      <c r="B99" s="15"/>
      <c r="C99" s="11"/>
      <c r="D99" s="7" t="s">
        <v>29</v>
      </c>
      <c r="E99" s="41" t="s">
        <v>49</v>
      </c>
      <c r="F99" s="42">
        <v>25</v>
      </c>
      <c r="G99" s="42">
        <v>0.7</v>
      </c>
      <c r="H99" s="42">
        <v>0.2</v>
      </c>
      <c r="I99" s="42">
        <v>4</v>
      </c>
      <c r="J99" s="42">
        <v>19</v>
      </c>
      <c r="K99" s="43">
        <v>52.12</v>
      </c>
      <c r="L99" s="42"/>
      <c r="M99" s="51" t="s">
        <v>110</v>
      </c>
    </row>
    <row r="100" spans="1:13" ht="15" x14ac:dyDescent="0.25">
      <c r="A100" s="23"/>
      <c r="B100" s="15"/>
      <c r="C100" s="11"/>
      <c r="D100" s="7"/>
      <c r="E100" s="41"/>
      <c r="F100" s="42"/>
      <c r="G100" s="42"/>
      <c r="H100" s="42"/>
      <c r="I100" s="42"/>
      <c r="J100" s="42"/>
      <c r="K100" s="43"/>
      <c r="L100" s="42"/>
      <c r="M100" s="51"/>
    </row>
    <row r="101" spans="1:13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  <c r="M101" s="51"/>
    </row>
    <row r="102" spans="1:13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  <c r="M102" s="51"/>
    </row>
    <row r="103" spans="1:13" ht="15" x14ac:dyDescent="0.25">
      <c r="A103" s="24"/>
      <c r="B103" s="17"/>
      <c r="C103" s="8"/>
      <c r="D103" s="18" t="s">
        <v>30</v>
      </c>
      <c r="E103" s="9"/>
      <c r="F103" s="19">
        <f>SUM(F94:F102)</f>
        <v>820</v>
      </c>
      <c r="G103" s="19">
        <f t="shared" ref="G103:J103" si="12">SUM(G94:G102)</f>
        <v>23.099999999999998</v>
      </c>
      <c r="H103" s="19">
        <f t="shared" si="12"/>
        <v>25.900000000000002</v>
      </c>
      <c r="I103" s="19">
        <f t="shared" si="12"/>
        <v>100.9</v>
      </c>
      <c r="J103" s="19">
        <f t="shared" si="12"/>
        <v>820.00000000000011</v>
      </c>
      <c r="K103" s="25"/>
      <c r="L103" s="19">
        <f t="shared" ref="L103" si="13">SUM(L94:L102)</f>
        <v>0</v>
      </c>
      <c r="M103" s="54"/>
    </row>
    <row r="104" spans="1:13" ht="15.75" thickBot="1" x14ac:dyDescent="0.25">
      <c r="A104" s="29">
        <v>2</v>
      </c>
      <c r="B104" s="30">
        <v>4</v>
      </c>
      <c r="C104" s="60" t="s">
        <v>4</v>
      </c>
      <c r="D104" s="61"/>
      <c r="E104" s="31"/>
      <c r="F104" s="32">
        <v>820</v>
      </c>
      <c r="G104" s="32">
        <v>23.1</v>
      </c>
      <c r="H104" s="32">
        <v>25.9</v>
      </c>
      <c r="I104" s="32">
        <v>100.9</v>
      </c>
      <c r="J104" s="32">
        <v>820</v>
      </c>
      <c r="K104" s="32"/>
      <c r="L104" s="32">
        <v>0</v>
      </c>
      <c r="M104" s="53"/>
    </row>
    <row r="105" spans="1:13" ht="15" x14ac:dyDescent="0.25">
      <c r="A105" s="26">
        <v>2</v>
      </c>
      <c r="B105" s="13">
        <v>5</v>
      </c>
      <c r="C105" s="10" t="s">
        <v>23</v>
      </c>
      <c r="D105" s="7" t="s">
        <v>24</v>
      </c>
      <c r="E105" s="41" t="s">
        <v>108</v>
      </c>
      <c r="F105" s="42">
        <v>260</v>
      </c>
      <c r="G105" s="42">
        <v>4.3</v>
      </c>
      <c r="H105" s="42">
        <v>3.6</v>
      </c>
      <c r="I105" s="42">
        <v>14.7</v>
      </c>
      <c r="J105" s="42">
        <v>108.6</v>
      </c>
      <c r="K105" s="43">
        <v>140.11000000000001</v>
      </c>
      <c r="L105" s="42"/>
      <c r="M105" s="51" t="s">
        <v>110</v>
      </c>
    </row>
    <row r="106" spans="1:13" ht="15" x14ac:dyDescent="0.25">
      <c r="A106" s="23"/>
      <c r="B106" s="15"/>
      <c r="C106" s="11"/>
      <c r="D106" s="7" t="s">
        <v>25</v>
      </c>
      <c r="E106" s="41" t="s">
        <v>104</v>
      </c>
      <c r="F106" s="42">
        <v>100</v>
      </c>
      <c r="G106" s="42">
        <v>15.5</v>
      </c>
      <c r="H106" s="42">
        <v>14.5</v>
      </c>
      <c r="I106" s="42">
        <v>10.1</v>
      </c>
      <c r="J106" s="42">
        <v>285.5</v>
      </c>
      <c r="K106" s="43">
        <v>23.1</v>
      </c>
      <c r="L106" s="42"/>
      <c r="M106" s="51" t="s">
        <v>110</v>
      </c>
    </row>
    <row r="107" spans="1:13" ht="25.5" x14ac:dyDescent="0.25">
      <c r="A107" s="23"/>
      <c r="B107" s="15"/>
      <c r="C107" s="11"/>
      <c r="D107" s="7" t="s">
        <v>26</v>
      </c>
      <c r="E107" s="41" t="s">
        <v>105</v>
      </c>
      <c r="F107" s="42">
        <v>180</v>
      </c>
      <c r="G107" s="42">
        <v>3.6</v>
      </c>
      <c r="H107" s="42">
        <v>6.7</v>
      </c>
      <c r="I107" s="42">
        <v>43.2</v>
      </c>
      <c r="J107" s="42">
        <v>168</v>
      </c>
      <c r="K107" s="43" t="s">
        <v>85</v>
      </c>
      <c r="L107" s="42"/>
      <c r="M107" s="51" t="s">
        <v>110</v>
      </c>
    </row>
    <row r="108" spans="1:13" ht="15" x14ac:dyDescent="0.25">
      <c r="A108" s="23"/>
      <c r="B108" s="15"/>
      <c r="C108" s="11"/>
      <c r="D108" s="7" t="s">
        <v>27</v>
      </c>
      <c r="E108" s="41" t="s">
        <v>106</v>
      </c>
      <c r="F108" s="42">
        <v>200</v>
      </c>
      <c r="G108" s="42">
        <v>0.3</v>
      </c>
      <c r="H108" s="42">
        <v>1.4</v>
      </c>
      <c r="I108" s="42">
        <v>25.4</v>
      </c>
      <c r="J108" s="42">
        <v>116.3</v>
      </c>
      <c r="K108" s="43">
        <v>681</v>
      </c>
      <c r="L108" s="42"/>
      <c r="M108" s="51" t="s">
        <v>110</v>
      </c>
    </row>
    <row r="109" spans="1:13" ht="15" x14ac:dyDescent="0.25">
      <c r="A109" s="23"/>
      <c r="B109" s="15"/>
      <c r="C109" s="11"/>
      <c r="D109" s="7" t="s">
        <v>28</v>
      </c>
      <c r="E109" s="41" t="s">
        <v>48</v>
      </c>
      <c r="F109" s="42">
        <v>45</v>
      </c>
      <c r="G109" s="42">
        <v>1.4</v>
      </c>
      <c r="H109" s="42">
        <v>0.5</v>
      </c>
      <c r="I109" s="42">
        <v>7.2</v>
      </c>
      <c r="J109" s="42">
        <v>34.200000000000003</v>
      </c>
      <c r="K109" s="43">
        <v>52.06</v>
      </c>
      <c r="L109" s="42"/>
      <c r="M109" s="51" t="s">
        <v>110</v>
      </c>
    </row>
    <row r="110" spans="1:13" ht="15" x14ac:dyDescent="0.25">
      <c r="A110" s="23"/>
      <c r="B110" s="15"/>
      <c r="C110" s="11"/>
      <c r="D110" s="7" t="s">
        <v>29</v>
      </c>
      <c r="E110" s="41" t="s">
        <v>49</v>
      </c>
      <c r="F110" s="42">
        <v>25</v>
      </c>
      <c r="G110" s="42">
        <v>0.7</v>
      </c>
      <c r="H110" s="42">
        <v>0.2</v>
      </c>
      <c r="I110" s="42">
        <v>4</v>
      </c>
      <c r="J110" s="42">
        <v>19</v>
      </c>
      <c r="K110" s="43">
        <v>52.12</v>
      </c>
      <c r="L110" s="42"/>
      <c r="M110" s="51" t="s">
        <v>110</v>
      </c>
    </row>
    <row r="111" spans="1:13" ht="15" x14ac:dyDescent="0.25">
      <c r="A111" s="23"/>
      <c r="B111" s="15"/>
      <c r="C111" s="11"/>
      <c r="D111" s="7"/>
      <c r="E111" s="41"/>
      <c r="F111" s="42"/>
      <c r="G111" s="42"/>
      <c r="H111" s="42"/>
      <c r="I111" s="42"/>
      <c r="J111" s="42"/>
      <c r="K111" s="43"/>
      <c r="L111" s="42"/>
      <c r="M111" s="51"/>
    </row>
    <row r="112" spans="1:13" ht="15" x14ac:dyDescent="0.2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  <c r="M112" s="51"/>
    </row>
    <row r="113" spans="1:13" ht="15" x14ac:dyDescent="0.2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42"/>
      <c r="M113" s="51"/>
    </row>
    <row r="114" spans="1:13" ht="15" x14ac:dyDescent="0.25">
      <c r="A114" s="24"/>
      <c r="B114" s="17"/>
      <c r="C114" s="8"/>
      <c r="D114" s="18" t="s">
        <v>30</v>
      </c>
      <c r="E114" s="9"/>
      <c r="F114" s="19">
        <f>SUM(F105:F113)</f>
        <v>810</v>
      </c>
      <c r="G114" s="19">
        <f t="shared" ref="G114:J114" si="14">SUM(G105:G113)</f>
        <v>25.8</v>
      </c>
      <c r="H114" s="19">
        <f t="shared" si="14"/>
        <v>26.9</v>
      </c>
      <c r="I114" s="19">
        <f t="shared" si="14"/>
        <v>104.60000000000001</v>
      </c>
      <c r="J114" s="19">
        <f t="shared" si="14"/>
        <v>731.6</v>
      </c>
      <c r="K114" s="25"/>
      <c r="L114" s="19">
        <f t="shared" ref="L114" si="15">SUM(L105:L113)</f>
        <v>0</v>
      </c>
      <c r="M114" s="52"/>
    </row>
    <row r="115" spans="1:13" ht="15.75" thickBot="1" x14ac:dyDescent="0.25">
      <c r="A115" s="29">
        <v>2</v>
      </c>
      <c r="B115" s="30">
        <v>5</v>
      </c>
      <c r="C115" s="60" t="s">
        <v>4</v>
      </c>
      <c r="D115" s="61"/>
      <c r="E115" s="31"/>
      <c r="F115" s="32">
        <v>810</v>
      </c>
      <c r="G115" s="32">
        <v>25.8</v>
      </c>
      <c r="H115" s="32">
        <v>26.9</v>
      </c>
      <c r="I115" s="32">
        <v>104.6</v>
      </c>
      <c r="J115" s="32">
        <v>731.6</v>
      </c>
      <c r="K115" s="32"/>
      <c r="L115" s="32">
        <v>0</v>
      </c>
      <c r="M115" s="53"/>
    </row>
    <row r="116" spans="1:13" ht="13.5" thickBot="1" x14ac:dyDescent="0.25">
      <c r="A116" s="27"/>
      <c r="B116" s="28"/>
      <c r="C116" s="62" t="s">
        <v>5</v>
      </c>
      <c r="D116" s="62"/>
      <c r="E116" s="62"/>
      <c r="F116" s="34">
        <f>(F16+F27+F38+F49+F60+F71+F82+F93+F104+F115)/(IF(F16=0,0,1)+IF(F27=0,0,1)+IF(F38=0,0,1)+IF(F49=0,0,1)+IF(F60=0,0,1)+IF(F71=0,0,1)+IF(F82=0,0,1)+IF(F93=0,0,1)+IF(F104=0,0,1)+IF(F115=0,0,1))</f>
        <v>807.5</v>
      </c>
      <c r="G116" s="34">
        <f>(G16+G27+G38+G49+G60+G71+G82+G93+G104+G115)/(IF(G16=0,0,1)+IF(G27=0,0,1)+IF(G38=0,0,1)+IF(G49=0,0,1)+IF(G60=0,0,1)+IF(G71=0,0,1)+IF(G82=0,0,1)+IF(G93=0,0,1)+IF(G104=0,0,1)+IF(G115=0,0,1))</f>
        <v>25.5</v>
      </c>
      <c r="H116" s="34">
        <f>(H16+H27+H38+H49+H60+H71+H82+H93+H104+H115)/(IF(H16=0,0,1)+IF(H27=0,0,1)+IF(H38=0,0,1)+IF(H49=0,0,1)+IF(H60=0,0,1)+IF(H71=0,0,1)+IF(H82=0,0,1)+IF(H93=0,0,1)+IF(H104=0,0,1)+IF(H115=0,0,1))</f>
        <v>26.179999999999996</v>
      </c>
      <c r="I116" s="34">
        <f>(I16+I27+I38+I49+I60+I71+I82+I93+I104+I115)/(IF(I16=0,0,1)+IF(I27=0,0,1)+IF(I38=0,0,1)+IF(I49=0,0,1)+IF(I60=0,0,1)+IF(I71=0,0,1)+IF(I82=0,0,1)+IF(I93=0,0,1)+IF(I104=0,0,1)+IF(I115=0,0,1))</f>
        <v>102.88999999999999</v>
      </c>
      <c r="J116" s="34">
        <f>(J16+J27+J38+J49+J60+J71+J82+J93+J104+J115)/(IF(J16=0,0,1)+IF(J27=0,0,1)+IF(J38=0,0,1)+IF(J49=0,0,1)+IF(J60=0,0,1)+IF(J71=0,0,1)+IF(J82=0,0,1)+IF(J93=0,0,1)+IF(J104=0,0,1)+IF(J115=0,0,1))</f>
        <v>764.04000000000008</v>
      </c>
      <c r="K116" s="34"/>
      <c r="L116" s="34" t="e">
        <f>(L16+L27+L38+L49+L60+L71+L82+L93+L104+L115)/(IF(L16=0,0,1)+IF(L27=0,0,1)+IF(L38=0,0,1)+IF(L49=0,0,1)+IF(L60=0,0,1)+IF(L71=0,0,1)+IF(L82=0,0,1)+IF(L93=0,0,1)+IF(L104=0,0,1)+IF(L115=0,0,1))</f>
        <v>#DIV/0!</v>
      </c>
      <c r="M116" s="55"/>
    </row>
  </sheetData>
  <mergeCells count="14">
    <mergeCell ref="C115:D115"/>
    <mergeCell ref="C116:E116"/>
    <mergeCell ref="C49:D49"/>
    <mergeCell ref="C60:D60"/>
    <mergeCell ref="C71:D71"/>
    <mergeCell ref="C82:D82"/>
    <mergeCell ref="C93:D93"/>
    <mergeCell ref="C104:D104"/>
    <mergeCell ref="C38:D38"/>
    <mergeCell ref="C1:E1"/>
    <mergeCell ref="H1:K1"/>
    <mergeCell ref="H2:K2"/>
    <mergeCell ref="C16:D16"/>
    <mergeCell ref="C27:D27"/>
  </mergeCells>
  <dataValidations count="1">
    <dataValidation type="list" allowBlank="1" showInputMessage="1" showErrorMessage="1" sqref="M61:M69 M72:M80 M83:M91 M94:M102 M50:M58 M39:M47 M28:M36 M17:M25 M6:M14 M105:M113">
      <formula1>"да,нет"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7" t="s">
        <v>36</v>
      </c>
      <c r="D1" s="58"/>
      <c r="E1" s="58"/>
      <c r="F1" s="12" t="s">
        <v>14</v>
      </c>
      <c r="G1" s="2" t="s">
        <v>15</v>
      </c>
      <c r="H1" s="59" t="s">
        <v>37</v>
      </c>
      <c r="I1" s="59"/>
      <c r="J1" s="59"/>
      <c r="K1" s="59"/>
    </row>
    <row r="2" spans="1:13" ht="18" x14ac:dyDescent="0.2">
      <c r="A2" s="35" t="s">
        <v>6</v>
      </c>
      <c r="C2" s="2"/>
      <c r="G2" s="2" t="s">
        <v>16</v>
      </c>
      <c r="H2" s="59" t="s">
        <v>38</v>
      </c>
      <c r="I2" s="59"/>
      <c r="J2" s="59"/>
      <c r="K2" s="59"/>
    </row>
    <row r="3" spans="1:13" ht="17.25" customHeight="1" x14ac:dyDescent="0.2">
      <c r="A3" s="4" t="s">
        <v>111</v>
      </c>
      <c r="C3" s="2"/>
      <c r="D3" s="3"/>
      <c r="E3" s="56" t="s">
        <v>114</v>
      </c>
      <c r="G3" s="2" t="s">
        <v>17</v>
      </c>
      <c r="H3" s="47">
        <v>12</v>
      </c>
      <c r="I3" s="47">
        <v>1</v>
      </c>
      <c r="J3" s="48">
        <v>2026</v>
      </c>
      <c r="K3" s="49"/>
    </row>
    <row r="4" spans="1:13" ht="13.5" thickBot="1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3" ht="34.5" thickBot="1" x14ac:dyDescent="0.25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32</v>
      </c>
      <c r="M5" s="50" t="s">
        <v>109</v>
      </c>
    </row>
    <row r="6" spans="1:13" ht="15" x14ac:dyDescent="0.25">
      <c r="A6" s="20">
        <v>1</v>
      </c>
      <c r="B6" s="21">
        <v>1</v>
      </c>
      <c r="C6" s="22" t="s">
        <v>18</v>
      </c>
      <c r="D6" s="5" t="s">
        <v>43</v>
      </c>
      <c r="E6" s="38" t="s">
        <v>39</v>
      </c>
      <c r="F6" s="39">
        <v>50</v>
      </c>
      <c r="G6" s="39">
        <v>3.2</v>
      </c>
      <c r="H6" s="39">
        <v>5.5</v>
      </c>
      <c r="I6" s="39">
        <v>22.2</v>
      </c>
      <c r="J6" s="39">
        <v>173</v>
      </c>
      <c r="K6" s="40">
        <v>2.0699999999999998</v>
      </c>
      <c r="L6" s="39"/>
      <c r="M6" s="51" t="s">
        <v>110</v>
      </c>
    </row>
    <row r="7" spans="1:13" ht="15" x14ac:dyDescent="0.25">
      <c r="A7" s="23"/>
      <c r="B7" s="15"/>
      <c r="C7" s="11"/>
      <c r="D7" s="6" t="s">
        <v>19</v>
      </c>
      <c r="E7" s="41" t="s">
        <v>40</v>
      </c>
      <c r="F7" s="42">
        <v>210</v>
      </c>
      <c r="G7" s="42">
        <v>8.6</v>
      </c>
      <c r="H7" s="42">
        <v>9.8000000000000007</v>
      </c>
      <c r="I7" s="42">
        <v>26.1</v>
      </c>
      <c r="J7" s="42">
        <v>159.6</v>
      </c>
      <c r="K7" s="43">
        <v>262.02999999999997</v>
      </c>
      <c r="L7" s="42"/>
      <c r="M7" s="51" t="s">
        <v>110</v>
      </c>
    </row>
    <row r="8" spans="1:13" ht="15" x14ac:dyDescent="0.25">
      <c r="A8" s="23"/>
      <c r="B8" s="15"/>
      <c r="C8" s="11"/>
      <c r="D8" s="7" t="s">
        <v>22</v>
      </c>
      <c r="E8" s="41" t="s">
        <v>41</v>
      </c>
      <c r="F8" s="42">
        <v>120</v>
      </c>
      <c r="G8" s="42">
        <v>0.1</v>
      </c>
      <c r="H8" s="42"/>
      <c r="I8" s="42">
        <v>12</v>
      </c>
      <c r="J8" s="42">
        <v>48</v>
      </c>
      <c r="K8" s="43">
        <v>904.06</v>
      </c>
      <c r="L8" s="42"/>
      <c r="M8" s="51" t="s">
        <v>110</v>
      </c>
    </row>
    <row r="9" spans="1:13" ht="15" x14ac:dyDescent="0.25">
      <c r="A9" s="23"/>
      <c r="B9" s="15"/>
      <c r="C9" s="11"/>
      <c r="D9" s="7" t="s">
        <v>20</v>
      </c>
      <c r="E9" s="41" t="s">
        <v>42</v>
      </c>
      <c r="F9" s="42">
        <v>200</v>
      </c>
      <c r="G9" s="42">
        <v>3.9</v>
      </c>
      <c r="H9" s="42">
        <v>3.8</v>
      </c>
      <c r="I9" s="42">
        <v>23.1</v>
      </c>
      <c r="J9" s="42">
        <v>142.6</v>
      </c>
      <c r="K9" s="43">
        <v>642.02</v>
      </c>
      <c r="L9" s="42"/>
      <c r="M9" s="51" t="s">
        <v>110</v>
      </c>
    </row>
    <row r="10" spans="1:13" ht="15" x14ac:dyDescent="0.25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  <c r="M10" s="51"/>
    </row>
    <row r="11" spans="1:13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  <c r="M11" s="51"/>
    </row>
    <row r="12" spans="1:13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  <c r="M12" s="51"/>
    </row>
    <row r="13" spans="1:13" ht="15" x14ac:dyDescent="0.25">
      <c r="A13" s="24"/>
      <c r="B13" s="17"/>
      <c r="C13" s="8"/>
      <c r="D13" s="18" t="s">
        <v>30</v>
      </c>
      <c r="E13" s="9"/>
      <c r="F13" s="19">
        <f>SUM(F6:F12)</f>
        <v>580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  <c r="M13" s="52"/>
    </row>
    <row r="14" spans="1:13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1" t="s">
        <v>44</v>
      </c>
      <c r="F14" s="42">
        <v>250</v>
      </c>
      <c r="G14" s="42">
        <v>7.2</v>
      </c>
      <c r="H14" s="42">
        <v>9.9</v>
      </c>
      <c r="I14" s="42">
        <v>18.7</v>
      </c>
      <c r="J14" s="42">
        <v>186.8</v>
      </c>
      <c r="K14" s="43">
        <v>148.04</v>
      </c>
      <c r="L14" s="42"/>
      <c r="M14" s="51" t="s">
        <v>110</v>
      </c>
    </row>
    <row r="15" spans="1:13" ht="15" x14ac:dyDescent="0.25">
      <c r="A15" s="23"/>
      <c r="B15" s="15"/>
      <c r="C15" s="11"/>
      <c r="D15" s="7" t="s">
        <v>25</v>
      </c>
      <c r="E15" s="41" t="s">
        <v>45</v>
      </c>
      <c r="F15" s="42">
        <v>100</v>
      </c>
      <c r="G15" s="42">
        <v>11.1</v>
      </c>
      <c r="H15" s="42">
        <v>6.4</v>
      </c>
      <c r="I15" s="42">
        <v>16.5</v>
      </c>
      <c r="J15" s="42">
        <v>183.9</v>
      </c>
      <c r="K15" s="43">
        <v>63.02</v>
      </c>
      <c r="L15" s="42"/>
      <c r="M15" s="51" t="s">
        <v>110</v>
      </c>
    </row>
    <row r="16" spans="1:13" ht="25.5" x14ac:dyDescent="0.25">
      <c r="A16" s="23"/>
      <c r="B16" s="15"/>
      <c r="C16" s="11"/>
      <c r="D16" s="7" t="s">
        <v>26</v>
      </c>
      <c r="E16" s="41" t="s">
        <v>46</v>
      </c>
      <c r="F16" s="42">
        <v>195</v>
      </c>
      <c r="G16" s="42">
        <v>6.1</v>
      </c>
      <c r="H16" s="42">
        <v>8.1</v>
      </c>
      <c r="I16" s="42">
        <v>35.5</v>
      </c>
      <c r="J16" s="42">
        <v>247.7</v>
      </c>
      <c r="K16" s="43" t="s">
        <v>50</v>
      </c>
      <c r="L16" s="42"/>
      <c r="M16" s="51" t="s">
        <v>110</v>
      </c>
    </row>
    <row r="17" spans="1:13" ht="15" x14ac:dyDescent="0.25">
      <c r="A17" s="23"/>
      <c r="B17" s="15"/>
      <c r="C17" s="11"/>
      <c r="D17" s="7" t="s">
        <v>27</v>
      </c>
      <c r="E17" s="41" t="s">
        <v>47</v>
      </c>
      <c r="F17" s="42">
        <v>200</v>
      </c>
      <c r="G17" s="42"/>
      <c r="H17" s="42"/>
      <c r="I17" s="42">
        <v>18.8</v>
      </c>
      <c r="J17" s="42">
        <v>76</v>
      </c>
      <c r="K17" s="43">
        <v>651</v>
      </c>
      <c r="L17" s="42"/>
      <c r="M17" s="51" t="s">
        <v>110</v>
      </c>
    </row>
    <row r="18" spans="1:13" ht="15" x14ac:dyDescent="0.25">
      <c r="A18" s="23"/>
      <c r="B18" s="15"/>
      <c r="C18" s="11"/>
      <c r="D18" s="7" t="s">
        <v>28</v>
      </c>
      <c r="E18" s="41" t="s">
        <v>48</v>
      </c>
      <c r="F18" s="42">
        <v>45</v>
      </c>
      <c r="G18" s="42">
        <v>1.4</v>
      </c>
      <c r="H18" s="42">
        <v>0.5</v>
      </c>
      <c r="I18" s="42">
        <v>7.2</v>
      </c>
      <c r="J18" s="42">
        <v>34.200000000000003</v>
      </c>
      <c r="K18" s="43">
        <v>52.06</v>
      </c>
      <c r="L18" s="42"/>
      <c r="M18" s="51" t="s">
        <v>110</v>
      </c>
    </row>
    <row r="19" spans="1:13" ht="15" x14ac:dyDescent="0.25">
      <c r="A19" s="23"/>
      <c r="B19" s="15"/>
      <c r="C19" s="11"/>
      <c r="D19" s="7" t="s">
        <v>29</v>
      </c>
      <c r="E19" s="41" t="s">
        <v>49</v>
      </c>
      <c r="F19" s="42">
        <v>25</v>
      </c>
      <c r="G19" s="42">
        <v>0.7</v>
      </c>
      <c r="H19" s="42">
        <v>0.2</v>
      </c>
      <c r="I19" s="42">
        <v>4</v>
      </c>
      <c r="J19" s="42">
        <v>19</v>
      </c>
      <c r="K19" s="43">
        <v>52.12</v>
      </c>
      <c r="L19" s="42"/>
      <c r="M19" s="51" t="s">
        <v>110</v>
      </c>
    </row>
    <row r="20" spans="1:13" ht="15" x14ac:dyDescent="0.25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43"/>
      <c r="L20" s="42"/>
      <c r="M20" s="51"/>
    </row>
    <row r="21" spans="1:13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  <c r="M21" s="51"/>
    </row>
    <row r="22" spans="1:13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  <c r="M22" s="51"/>
    </row>
    <row r="23" spans="1:13" ht="15" x14ac:dyDescent="0.25">
      <c r="A23" s="24"/>
      <c r="B23" s="17"/>
      <c r="C23" s="8"/>
      <c r="D23" s="18" t="s">
        <v>30</v>
      </c>
      <c r="E23" s="9"/>
      <c r="F23" s="19">
        <f>SUM(F14:F22)</f>
        <v>815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747.60000000000014</v>
      </c>
      <c r="K23" s="25"/>
      <c r="L23" s="19">
        <f t="shared" ref="L23" si="3">SUM(L14:L22)</f>
        <v>0</v>
      </c>
      <c r="M23" s="52"/>
    </row>
    <row r="24" spans="1:13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1395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  <c r="M24" s="53"/>
    </row>
    <row r="25" spans="1:13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51</v>
      </c>
      <c r="F25" s="39">
        <v>250</v>
      </c>
      <c r="G25" s="39">
        <v>17.399999999999999</v>
      </c>
      <c r="H25" s="39">
        <v>15.3</v>
      </c>
      <c r="I25" s="39">
        <v>43.5</v>
      </c>
      <c r="J25" s="39">
        <v>369.8</v>
      </c>
      <c r="K25" s="40" t="s">
        <v>53</v>
      </c>
      <c r="L25" s="39"/>
      <c r="M25" s="51" t="s">
        <v>110</v>
      </c>
    </row>
    <row r="26" spans="1:13" ht="15" x14ac:dyDescent="0.25">
      <c r="A26" s="14"/>
      <c r="B26" s="15"/>
      <c r="C26" s="11"/>
      <c r="D26" s="6" t="s">
        <v>20</v>
      </c>
      <c r="E26" s="41" t="s">
        <v>52</v>
      </c>
      <c r="F26" s="42">
        <v>200</v>
      </c>
      <c r="G26" s="42">
        <v>0.1</v>
      </c>
      <c r="H26" s="42">
        <v>0.1</v>
      </c>
      <c r="I26" s="42">
        <v>15.8</v>
      </c>
      <c r="J26" s="42">
        <v>64.7</v>
      </c>
      <c r="K26" s="43">
        <v>12.19</v>
      </c>
      <c r="L26" s="42"/>
      <c r="M26" s="51" t="s">
        <v>110</v>
      </c>
    </row>
    <row r="27" spans="1:13" ht="15" x14ac:dyDescent="0.25">
      <c r="A27" s="14"/>
      <c r="B27" s="15"/>
      <c r="C27" s="11"/>
      <c r="D27" s="7" t="s">
        <v>21</v>
      </c>
      <c r="E27" s="41" t="s">
        <v>48</v>
      </c>
      <c r="F27" s="42">
        <v>50</v>
      </c>
      <c r="G27" s="42">
        <v>1.5</v>
      </c>
      <c r="H27" s="42">
        <v>0.5</v>
      </c>
      <c r="I27" s="42">
        <v>8</v>
      </c>
      <c r="J27" s="42">
        <v>38</v>
      </c>
      <c r="K27" s="43">
        <v>52.06</v>
      </c>
      <c r="L27" s="42"/>
      <c r="M27" s="51" t="s">
        <v>110</v>
      </c>
    </row>
    <row r="28" spans="1:13" ht="15" x14ac:dyDescent="0.25">
      <c r="A28" s="14"/>
      <c r="B28" s="15"/>
      <c r="C28" s="11"/>
      <c r="D28" s="7"/>
      <c r="E28" s="41"/>
      <c r="F28" s="42"/>
      <c r="G28" s="42"/>
      <c r="H28" s="42"/>
      <c r="I28" s="42"/>
      <c r="J28" s="42"/>
      <c r="K28" s="43"/>
      <c r="L28" s="42"/>
      <c r="M28" s="51"/>
    </row>
    <row r="29" spans="1:13" ht="15" x14ac:dyDescent="0.2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  <c r="M29" s="51"/>
    </row>
    <row r="30" spans="1:13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  <c r="M30" s="51"/>
    </row>
    <row r="31" spans="1:13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  <c r="M31" s="51"/>
    </row>
    <row r="32" spans="1:13" ht="15" x14ac:dyDescent="0.25">
      <c r="A32" s="16"/>
      <c r="B32" s="17"/>
      <c r="C32" s="8"/>
      <c r="D32" s="18" t="s">
        <v>30</v>
      </c>
      <c r="E32" s="9"/>
      <c r="F32" s="19">
        <f>SUM(F25:F31)</f>
        <v>500</v>
      </c>
      <c r="G32" s="19">
        <f t="shared" ref="G32:L32" si="6">SUM(G25:G31)</f>
        <v>19</v>
      </c>
      <c r="H32" s="19">
        <f t="shared" si="6"/>
        <v>15.9</v>
      </c>
      <c r="I32" s="19">
        <f t="shared" si="6"/>
        <v>67.3</v>
      </c>
      <c r="J32" s="19">
        <f t="shared" si="6"/>
        <v>472.5</v>
      </c>
      <c r="K32" s="25"/>
      <c r="L32" s="19">
        <f t="shared" si="6"/>
        <v>0</v>
      </c>
      <c r="M32" s="52"/>
    </row>
    <row r="33" spans="1:13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1" t="s">
        <v>54</v>
      </c>
      <c r="F33" s="42">
        <v>270</v>
      </c>
      <c r="G33" s="42">
        <v>4.0999999999999996</v>
      </c>
      <c r="H33" s="42">
        <v>7</v>
      </c>
      <c r="I33" s="42">
        <v>11.6</v>
      </c>
      <c r="J33" s="42">
        <v>126.3</v>
      </c>
      <c r="K33" s="43">
        <v>135.02000000000001</v>
      </c>
      <c r="L33" s="42"/>
      <c r="M33" s="51" t="s">
        <v>110</v>
      </c>
    </row>
    <row r="34" spans="1:13" ht="25.5" x14ac:dyDescent="0.25">
      <c r="A34" s="14"/>
      <c r="B34" s="15"/>
      <c r="C34" s="11"/>
      <c r="D34" s="7" t="s">
        <v>25</v>
      </c>
      <c r="E34" s="41" t="s">
        <v>55</v>
      </c>
      <c r="F34" s="42">
        <v>230</v>
      </c>
      <c r="G34" s="42">
        <v>17.399999999999999</v>
      </c>
      <c r="H34" s="42">
        <v>18.399999999999999</v>
      </c>
      <c r="I34" s="42">
        <v>53.4</v>
      </c>
      <c r="J34" s="42">
        <v>446</v>
      </c>
      <c r="K34" s="43" t="s">
        <v>57</v>
      </c>
      <c r="L34" s="42"/>
      <c r="M34" s="51" t="s">
        <v>110</v>
      </c>
    </row>
    <row r="35" spans="1:13" ht="15" x14ac:dyDescent="0.25">
      <c r="A35" s="14"/>
      <c r="B35" s="15"/>
      <c r="C35" s="11"/>
      <c r="D35" s="7" t="s">
        <v>27</v>
      </c>
      <c r="E35" s="41" t="s">
        <v>56</v>
      </c>
      <c r="F35" s="42">
        <v>200</v>
      </c>
      <c r="G35" s="42">
        <v>0.7</v>
      </c>
      <c r="H35" s="42">
        <v>0.3</v>
      </c>
      <c r="I35" s="42">
        <v>24.6</v>
      </c>
      <c r="J35" s="42">
        <v>116.7</v>
      </c>
      <c r="K35" s="43">
        <v>705.04</v>
      </c>
      <c r="L35" s="42"/>
      <c r="M35" s="51" t="s">
        <v>110</v>
      </c>
    </row>
    <row r="36" spans="1:13" ht="15" x14ac:dyDescent="0.25">
      <c r="A36" s="14"/>
      <c r="B36" s="15"/>
      <c r="C36" s="11"/>
      <c r="D36" s="7" t="s">
        <v>28</v>
      </c>
      <c r="E36" s="41" t="s">
        <v>48</v>
      </c>
      <c r="F36" s="42">
        <v>45</v>
      </c>
      <c r="G36" s="42">
        <v>1.4</v>
      </c>
      <c r="H36" s="42">
        <v>0.5</v>
      </c>
      <c r="I36" s="42">
        <v>7.2</v>
      </c>
      <c r="J36" s="42">
        <v>34.200000000000003</v>
      </c>
      <c r="K36" s="43">
        <v>52.06</v>
      </c>
      <c r="L36" s="42"/>
      <c r="M36" s="51" t="s">
        <v>110</v>
      </c>
    </row>
    <row r="37" spans="1:13" ht="15" x14ac:dyDescent="0.25">
      <c r="A37" s="14"/>
      <c r="B37" s="15"/>
      <c r="C37" s="11"/>
      <c r="D37" s="7" t="s">
        <v>29</v>
      </c>
      <c r="E37" s="41" t="s">
        <v>49</v>
      </c>
      <c r="F37" s="42">
        <v>25</v>
      </c>
      <c r="G37" s="42">
        <v>0.7</v>
      </c>
      <c r="H37" s="42">
        <v>0.2</v>
      </c>
      <c r="I37" s="42">
        <v>4</v>
      </c>
      <c r="J37" s="42">
        <v>19</v>
      </c>
      <c r="K37" s="43">
        <v>52.12</v>
      </c>
      <c r="L37" s="42"/>
      <c r="M37" s="51" t="s">
        <v>110</v>
      </c>
    </row>
    <row r="38" spans="1:13" ht="15" x14ac:dyDescent="0.25">
      <c r="A38" s="14"/>
      <c r="B38" s="15"/>
      <c r="C38" s="11"/>
      <c r="D38" s="7"/>
      <c r="E38" s="41"/>
      <c r="F38" s="42"/>
      <c r="G38" s="42"/>
      <c r="H38" s="42"/>
      <c r="I38" s="42"/>
      <c r="J38" s="42"/>
      <c r="K38" s="43"/>
      <c r="L38" s="42"/>
      <c r="M38" s="51"/>
    </row>
    <row r="39" spans="1:13" ht="15" x14ac:dyDescent="0.25">
      <c r="A39" s="14"/>
      <c r="B39" s="15"/>
      <c r="C39" s="11"/>
      <c r="D39" s="7"/>
      <c r="E39" s="41"/>
      <c r="F39" s="42"/>
      <c r="G39" s="42"/>
      <c r="H39" s="42"/>
      <c r="I39" s="42"/>
      <c r="J39" s="42"/>
      <c r="K39" s="43"/>
      <c r="L39" s="42"/>
      <c r="M39" s="51"/>
    </row>
    <row r="40" spans="1:13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  <c r="M40" s="51"/>
    </row>
    <row r="41" spans="1:13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  <c r="M41" s="51"/>
    </row>
    <row r="42" spans="1:13" ht="15" x14ac:dyDescent="0.25">
      <c r="A42" s="16"/>
      <c r="B42" s="17"/>
      <c r="C42" s="8"/>
      <c r="D42" s="18" t="s">
        <v>30</v>
      </c>
      <c r="E42" s="9"/>
      <c r="F42" s="19">
        <f>SUM(F33:F41)</f>
        <v>770</v>
      </c>
      <c r="G42" s="19">
        <f t="shared" ref="G42:L42" si="7">SUM(G33:G41)</f>
        <v>24.299999999999997</v>
      </c>
      <c r="H42" s="19">
        <f t="shared" si="7"/>
        <v>26.4</v>
      </c>
      <c r="I42" s="19">
        <f t="shared" si="7"/>
        <v>100.8</v>
      </c>
      <c r="J42" s="19">
        <f t="shared" si="7"/>
        <v>742.2</v>
      </c>
      <c r="K42" s="25"/>
      <c r="L42" s="19">
        <f t="shared" si="7"/>
        <v>0</v>
      </c>
      <c r="M42" s="52"/>
    </row>
    <row r="43" spans="1:13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1270</v>
      </c>
      <c r="G43" s="32">
        <f t="shared" ref="G43:L43" si="8">G32+G42</f>
        <v>43.3</v>
      </c>
      <c r="H43" s="32">
        <f t="shared" si="8"/>
        <v>42.3</v>
      </c>
      <c r="I43" s="32">
        <f t="shared" si="8"/>
        <v>168.1</v>
      </c>
      <c r="J43" s="32">
        <f t="shared" si="8"/>
        <v>1214.7</v>
      </c>
      <c r="K43" s="32"/>
      <c r="L43" s="32">
        <f t="shared" si="8"/>
        <v>0</v>
      </c>
      <c r="M43" s="53"/>
    </row>
    <row r="44" spans="1:13" ht="15" x14ac:dyDescent="0.25">
      <c r="A44" s="20">
        <v>1</v>
      </c>
      <c r="B44" s="21">
        <v>3</v>
      </c>
      <c r="C44" s="22" t="s">
        <v>18</v>
      </c>
      <c r="D44" s="5" t="s">
        <v>43</v>
      </c>
      <c r="E44" s="38" t="s">
        <v>58</v>
      </c>
      <c r="F44" s="39">
        <v>50</v>
      </c>
      <c r="G44" s="39">
        <v>7.6</v>
      </c>
      <c r="H44" s="39">
        <v>6.3</v>
      </c>
      <c r="I44" s="39">
        <v>26.8</v>
      </c>
      <c r="J44" s="39">
        <v>150.19999999999999</v>
      </c>
      <c r="K44" s="40">
        <v>3.04</v>
      </c>
      <c r="L44" s="39"/>
      <c r="M44" s="51" t="s">
        <v>110</v>
      </c>
    </row>
    <row r="45" spans="1:13" ht="15" x14ac:dyDescent="0.25">
      <c r="A45" s="23"/>
      <c r="B45" s="15"/>
      <c r="C45" s="11"/>
      <c r="D45" s="6" t="s">
        <v>19</v>
      </c>
      <c r="E45" s="41" t="s">
        <v>59</v>
      </c>
      <c r="F45" s="42">
        <v>150</v>
      </c>
      <c r="G45" s="42">
        <v>11.2</v>
      </c>
      <c r="H45" s="42">
        <v>12.7</v>
      </c>
      <c r="I45" s="42">
        <v>12.7</v>
      </c>
      <c r="J45" s="42">
        <v>257.2</v>
      </c>
      <c r="K45" s="43">
        <v>284.95999999999998</v>
      </c>
      <c r="L45" s="42"/>
      <c r="M45" s="51" t="s">
        <v>110</v>
      </c>
    </row>
    <row r="46" spans="1:13" ht="15" x14ac:dyDescent="0.25">
      <c r="A46" s="23"/>
      <c r="B46" s="15"/>
      <c r="C46" s="11"/>
      <c r="D46" s="7" t="s">
        <v>22</v>
      </c>
      <c r="E46" s="41" t="s">
        <v>60</v>
      </c>
      <c r="F46" s="42">
        <v>120</v>
      </c>
      <c r="G46" s="42">
        <v>0.4</v>
      </c>
      <c r="H46" s="42">
        <v>0.4</v>
      </c>
      <c r="I46" s="42">
        <v>12.6</v>
      </c>
      <c r="J46" s="42">
        <v>47</v>
      </c>
      <c r="K46" s="43">
        <v>25.02</v>
      </c>
      <c r="L46" s="42"/>
      <c r="M46" s="51" t="s">
        <v>110</v>
      </c>
    </row>
    <row r="47" spans="1:13" ht="15" x14ac:dyDescent="0.25">
      <c r="A47" s="23"/>
      <c r="B47" s="15"/>
      <c r="C47" s="11"/>
      <c r="D47" s="7" t="s">
        <v>20</v>
      </c>
      <c r="E47" s="41" t="s">
        <v>61</v>
      </c>
      <c r="F47" s="42">
        <v>200</v>
      </c>
      <c r="G47" s="42"/>
      <c r="H47" s="42"/>
      <c r="I47" s="42">
        <v>15</v>
      </c>
      <c r="J47" s="42">
        <v>59.9</v>
      </c>
      <c r="K47" s="43">
        <v>685.96</v>
      </c>
      <c r="L47" s="42"/>
      <c r="M47" s="51" t="s">
        <v>110</v>
      </c>
    </row>
    <row r="48" spans="1:13" ht="15" x14ac:dyDescent="0.2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  <c r="M48" s="51"/>
    </row>
    <row r="49" spans="1:13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  <c r="M49" s="51"/>
    </row>
    <row r="50" spans="1:13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  <c r="M50" s="51"/>
    </row>
    <row r="51" spans="1:13" ht="15" x14ac:dyDescent="0.25">
      <c r="A51" s="24"/>
      <c r="B51" s="17"/>
      <c r="C51" s="8"/>
      <c r="D51" s="18" t="s">
        <v>30</v>
      </c>
      <c r="E51" s="9"/>
      <c r="F51" s="19">
        <f>SUM(F44:F50)</f>
        <v>520</v>
      </c>
      <c r="G51" s="19">
        <f t="shared" ref="G51:L51" si="9">SUM(G44:G50)</f>
        <v>19.199999999999996</v>
      </c>
      <c r="H51" s="19">
        <f t="shared" si="9"/>
        <v>19.399999999999999</v>
      </c>
      <c r="I51" s="19">
        <f t="shared" si="9"/>
        <v>67.099999999999994</v>
      </c>
      <c r="J51" s="19">
        <f t="shared" si="9"/>
        <v>514.29999999999995</v>
      </c>
      <c r="K51" s="25"/>
      <c r="L51" s="19">
        <f t="shared" si="9"/>
        <v>0</v>
      </c>
      <c r="M51" s="52"/>
    </row>
    <row r="52" spans="1:13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1" t="s">
        <v>62</v>
      </c>
      <c r="F52" s="42">
        <v>270</v>
      </c>
      <c r="G52" s="42">
        <v>6.4</v>
      </c>
      <c r="H52" s="42">
        <v>8.5</v>
      </c>
      <c r="I52" s="42">
        <v>17.3</v>
      </c>
      <c r="J52" s="42">
        <v>204.2</v>
      </c>
      <c r="K52" s="43">
        <v>129.08000000000001</v>
      </c>
      <c r="L52" s="42"/>
      <c r="M52" s="51" t="s">
        <v>110</v>
      </c>
    </row>
    <row r="53" spans="1:13" ht="15" x14ac:dyDescent="0.25">
      <c r="A53" s="23"/>
      <c r="B53" s="15"/>
      <c r="C53" s="11"/>
      <c r="D53" s="7" t="s">
        <v>25</v>
      </c>
      <c r="E53" s="41" t="s">
        <v>63</v>
      </c>
      <c r="F53" s="42">
        <v>100</v>
      </c>
      <c r="G53" s="42">
        <v>11.8</v>
      </c>
      <c r="H53" s="42">
        <v>8.6999999999999993</v>
      </c>
      <c r="I53" s="42">
        <v>23.6</v>
      </c>
      <c r="J53" s="42">
        <v>163.1</v>
      </c>
      <c r="K53" s="43">
        <v>5.48</v>
      </c>
      <c r="L53" s="42"/>
      <c r="M53" s="51" t="s">
        <v>110</v>
      </c>
    </row>
    <row r="54" spans="1:13" ht="25.5" x14ac:dyDescent="0.25">
      <c r="A54" s="23"/>
      <c r="B54" s="15"/>
      <c r="C54" s="11"/>
      <c r="D54" s="7" t="s">
        <v>26</v>
      </c>
      <c r="E54" s="41" t="s">
        <v>64</v>
      </c>
      <c r="F54" s="42">
        <v>180</v>
      </c>
      <c r="G54" s="42">
        <v>3.5</v>
      </c>
      <c r="H54" s="42">
        <v>6.6</v>
      </c>
      <c r="I54" s="42">
        <v>22.6</v>
      </c>
      <c r="J54" s="42">
        <v>185.1</v>
      </c>
      <c r="K54" s="43" t="s">
        <v>66</v>
      </c>
      <c r="L54" s="42"/>
      <c r="M54" s="51" t="s">
        <v>110</v>
      </c>
    </row>
    <row r="55" spans="1:13" ht="15" x14ac:dyDescent="0.25">
      <c r="A55" s="23"/>
      <c r="B55" s="15"/>
      <c r="C55" s="11"/>
      <c r="D55" s="7" t="s">
        <v>27</v>
      </c>
      <c r="E55" s="41" t="s">
        <v>65</v>
      </c>
      <c r="F55" s="42">
        <v>200</v>
      </c>
      <c r="G55" s="42">
        <v>0.2</v>
      </c>
      <c r="H55" s="42">
        <v>0.1</v>
      </c>
      <c r="I55" s="42">
        <v>26.6</v>
      </c>
      <c r="J55" s="42">
        <v>108.8</v>
      </c>
      <c r="K55" s="43">
        <v>701.04</v>
      </c>
      <c r="L55" s="42"/>
      <c r="M55" s="51" t="s">
        <v>110</v>
      </c>
    </row>
    <row r="56" spans="1:13" ht="15" x14ac:dyDescent="0.25">
      <c r="A56" s="23"/>
      <c r="B56" s="15"/>
      <c r="C56" s="11"/>
      <c r="D56" s="7" t="s">
        <v>28</v>
      </c>
      <c r="E56" s="41" t="s">
        <v>48</v>
      </c>
      <c r="F56" s="42">
        <v>45</v>
      </c>
      <c r="G56" s="42">
        <v>1.4</v>
      </c>
      <c r="H56" s="42">
        <v>0.5</v>
      </c>
      <c r="I56" s="42">
        <v>7.2</v>
      </c>
      <c r="J56" s="42">
        <v>34.200000000000003</v>
      </c>
      <c r="K56" s="43">
        <v>52.06</v>
      </c>
      <c r="L56" s="42"/>
      <c r="M56" s="51" t="s">
        <v>110</v>
      </c>
    </row>
    <row r="57" spans="1:13" ht="15" x14ac:dyDescent="0.25">
      <c r="A57" s="23"/>
      <c r="B57" s="15"/>
      <c r="C57" s="11"/>
      <c r="D57" s="7" t="s">
        <v>29</v>
      </c>
      <c r="E57" s="41" t="s">
        <v>49</v>
      </c>
      <c r="F57" s="42">
        <v>25</v>
      </c>
      <c r="G57" s="42">
        <v>0.7</v>
      </c>
      <c r="H57" s="42">
        <v>0.2</v>
      </c>
      <c r="I57" s="42">
        <v>4</v>
      </c>
      <c r="J57" s="42">
        <v>19</v>
      </c>
      <c r="K57" s="43">
        <v>52.12</v>
      </c>
      <c r="L57" s="42"/>
      <c r="M57" s="51" t="s">
        <v>110</v>
      </c>
    </row>
    <row r="58" spans="1:13" ht="15" x14ac:dyDescent="0.25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  <c r="M58" s="51"/>
    </row>
    <row r="59" spans="1:13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  <c r="M59" s="51"/>
    </row>
    <row r="60" spans="1:13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  <c r="M60" s="51"/>
    </row>
    <row r="61" spans="1:13" ht="15" x14ac:dyDescent="0.25">
      <c r="A61" s="24"/>
      <c r="B61" s="17"/>
      <c r="C61" s="8"/>
      <c r="D61" s="18" t="s">
        <v>30</v>
      </c>
      <c r="E61" s="9"/>
      <c r="F61" s="19">
        <f>SUM(F52:F60)</f>
        <v>820</v>
      </c>
      <c r="G61" s="19">
        <f t="shared" ref="G61:L61" si="10">SUM(G52:G60)</f>
        <v>24</v>
      </c>
      <c r="H61" s="19">
        <f t="shared" si="10"/>
        <v>24.599999999999998</v>
      </c>
      <c r="I61" s="19">
        <f t="shared" si="10"/>
        <v>101.30000000000001</v>
      </c>
      <c r="J61" s="19">
        <f t="shared" si="10"/>
        <v>714.4</v>
      </c>
      <c r="K61" s="25"/>
      <c r="L61" s="19">
        <f t="shared" si="10"/>
        <v>0</v>
      </c>
      <c r="M61" s="52"/>
    </row>
    <row r="62" spans="1:13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1340</v>
      </c>
      <c r="G62" s="32">
        <f t="shared" ref="G62:L62" si="11">G51+G61</f>
        <v>43.199999999999996</v>
      </c>
      <c r="H62" s="32">
        <f t="shared" si="11"/>
        <v>44</v>
      </c>
      <c r="I62" s="32">
        <f t="shared" si="11"/>
        <v>168.4</v>
      </c>
      <c r="J62" s="32">
        <f t="shared" si="11"/>
        <v>1228.6999999999998</v>
      </c>
      <c r="K62" s="32"/>
      <c r="L62" s="32">
        <f t="shared" si="11"/>
        <v>0</v>
      </c>
      <c r="M62" s="53"/>
    </row>
    <row r="63" spans="1:13" ht="15" x14ac:dyDescent="0.25">
      <c r="A63" s="20">
        <v>1</v>
      </c>
      <c r="B63" s="21">
        <v>4</v>
      </c>
      <c r="C63" s="22" t="s">
        <v>18</v>
      </c>
      <c r="D63" s="5" t="s">
        <v>19</v>
      </c>
      <c r="E63" s="38" t="s">
        <v>67</v>
      </c>
      <c r="F63" s="39">
        <v>100</v>
      </c>
      <c r="G63" s="39">
        <v>14.2</v>
      </c>
      <c r="H63" s="39">
        <v>11.7</v>
      </c>
      <c r="I63" s="39">
        <v>20.6</v>
      </c>
      <c r="J63" s="39">
        <v>148.30000000000001</v>
      </c>
      <c r="K63" s="40">
        <v>444.96</v>
      </c>
      <c r="L63" s="39"/>
      <c r="M63" s="51" t="s">
        <v>110</v>
      </c>
    </row>
    <row r="64" spans="1:13" ht="25.5" x14ac:dyDescent="0.25">
      <c r="A64" s="23"/>
      <c r="B64" s="15"/>
      <c r="C64" s="11"/>
      <c r="D64" s="6" t="s">
        <v>19</v>
      </c>
      <c r="E64" s="41" t="s">
        <v>68</v>
      </c>
      <c r="F64" s="42">
        <v>170</v>
      </c>
      <c r="G64" s="42">
        <v>3.9</v>
      </c>
      <c r="H64" s="42">
        <v>5.4</v>
      </c>
      <c r="I64" s="42">
        <v>39.4</v>
      </c>
      <c r="J64" s="42">
        <v>232.1</v>
      </c>
      <c r="K64" s="43" t="s">
        <v>70</v>
      </c>
      <c r="L64" s="42"/>
      <c r="M64" s="51" t="s">
        <v>110</v>
      </c>
    </row>
    <row r="65" spans="1:13" ht="15" x14ac:dyDescent="0.25">
      <c r="A65" s="23"/>
      <c r="B65" s="15"/>
      <c r="C65" s="11"/>
      <c r="D65" s="7" t="s">
        <v>20</v>
      </c>
      <c r="E65" s="41" t="s">
        <v>69</v>
      </c>
      <c r="F65" s="42">
        <v>200</v>
      </c>
      <c r="G65" s="42">
        <v>0.2</v>
      </c>
      <c r="H65" s="42">
        <v>0.8</v>
      </c>
      <c r="I65" s="42">
        <v>15.8</v>
      </c>
      <c r="J65" s="42">
        <v>72.2</v>
      </c>
      <c r="K65" s="43">
        <v>12.19</v>
      </c>
      <c r="L65" s="42"/>
      <c r="M65" s="51" t="s">
        <v>110</v>
      </c>
    </row>
    <row r="66" spans="1:13" ht="15" x14ac:dyDescent="0.25">
      <c r="A66" s="23"/>
      <c r="B66" s="15"/>
      <c r="C66" s="11"/>
      <c r="D66" s="7" t="s">
        <v>21</v>
      </c>
      <c r="E66" s="41" t="s">
        <v>48</v>
      </c>
      <c r="F66" s="42">
        <v>30</v>
      </c>
      <c r="G66" s="42">
        <v>0.9</v>
      </c>
      <c r="H66" s="42">
        <v>0.3</v>
      </c>
      <c r="I66" s="42">
        <v>4.8</v>
      </c>
      <c r="J66" s="42">
        <v>22.8</v>
      </c>
      <c r="K66" s="43">
        <v>52.06</v>
      </c>
      <c r="L66" s="42"/>
      <c r="M66" s="51" t="s">
        <v>110</v>
      </c>
    </row>
    <row r="67" spans="1:13" ht="15" x14ac:dyDescent="0.2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  <c r="M67" s="51"/>
    </row>
    <row r="68" spans="1:13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  <c r="M68" s="51"/>
    </row>
    <row r="69" spans="1:13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  <c r="M69" s="51"/>
    </row>
    <row r="70" spans="1:13" ht="15" x14ac:dyDescent="0.25">
      <c r="A70" s="24"/>
      <c r="B70" s="17"/>
      <c r="C70" s="8"/>
      <c r="D70" s="18" t="s">
        <v>30</v>
      </c>
      <c r="E70" s="9"/>
      <c r="F70" s="19">
        <f>SUM(F63:F69)</f>
        <v>500</v>
      </c>
      <c r="G70" s="19">
        <f t="shared" ref="G70:L70" si="12">SUM(G63:G69)</f>
        <v>19.199999999999996</v>
      </c>
      <c r="H70" s="19">
        <f t="shared" si="12"/>
        <v>18.200000000000003</v>
      </c>
      <c r="I70" s="19">
        <f t="shared" si="12"/>
        <v>80.599999999999994</v>
      </c>
      <c r="J70" s="19">
        <f t="shared" si="12"/>
        <v>475.4</v>
      </c>
      <c r="K70" s="25"/>
      <c r="L70" s="19">
        <f t="shared" si="12"/>
        <v>0</v>
      </c>
      <c r="M70" s="52"/>
    </row>
    <row r="71" spans="1:13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1" t="s">
        <v>71</v>
      </c>
      <c r="F71" s="42">
        <v>260</v>
      </c>
      <c r="G71" s="42">
        <v>7.8</v>
      </c>
      <c r="H71" s="42">
        <v>7.2</v>
      </c>
      <c r="I71" s="42">
        <v>19.600000000000001</v>
      </c>
      <c r="J71" s="42">
        <v>174.2</v>
      </c>
      <c r="K71" s="43">
        <v>138.06</v>
      </c>
      <c r="L71" s="42"/>
      <c r="M71" s="51" t="s">
        <v>110</v>
      </c>
    </row>
    <row r="72" spans="1:13" ht="15" x14ac:dyDescent="0.25">
      <c r="A72" s="23"/>
      <c r="B72" s="15"/>
      <c r="C72" s="11"/>
      <c r="D72" s="7" t="s">
        <v>25</v>
      </c>
      <c r="E72" s="41" t="s">
        <v>72</v>
      </c>
      <c r="F72" s="42">
        <v>100</v>
      </c>
      <c r="G72" s="42">
        <v>10.199999999999999</v>
      </c>
      <c r="H72" s="42">
        <v>12.7</v>
      </c>
      <c r="I72" s="42">
        <v>15.3</v>
      </c>
      <c r="J72" s="42">
        <v>283</v>
      </c>
      <c r="K72" s="43">
        <v>422.32</v>
      </c>
      <c r="L72" s="42"/>
      <c r="M72" s="51" t="s">
        <v>110</v>
      </c>
    </row>
    <row r="73" spans="1:13" ht="25.5" x14ac:dyDescent="0.25">
      <c r="A73" s="23"/>
      <c r="B73" s="15"/>
      <c r="C73" s="11"/>
      <c r="D73" s="7" t="s">
        <v>26</v>
      </c>
      <c r="E73" s="41" t="s">
        <v>73</v>
      </c>
      <c r="F73" s="42">
        <v>180</v>
      </c>
      <c r="G73" s="42">
        <v>6.3</v>
      </c>
      <c r="H73" s="42">
        <v>5.2</v>
      </c>
      <c r="I73" s="42">
        <v>39.4</v>
      </c>
      <c r="J73" s="42">
        <v>229.7</v>
      </c>
      <c r="K73" s="43" t="s">
        <v>75</v>
      </c>
      <c r="L73" s="42"/>
      <c r="M73" s="51" t="s">
        <v>110</v>
      </c>
    </row>
    <row r="74" spans="1:13" ht="15" x14ac:dyDescent="0.25">
      <c r="A74" s="23"/>
      <c r="B74" s="15"/>
      <c r="C74" s="11"/>
      <c r="D74" s="7" t="s">
        <v>27</v>
      </c>
      <c r="E74" s="41" t="s">
        <v>74</v>
      </c>
      <c r="F74" s="42">
        <v>200</v>
      </c>
      <c r="G74" s="42">
        <v>0.4</v>
      </c>
      <c r="H74" s="42">
        <v>0.1</v>
      </c>
      <c r="I74" s="42">
        <v>18.7</v>
      </c>
      <c r="J74" s="42">
        <v>77.599999999999994</v>
      </c>
      <c r="K74" s="43">
        <v>679.03</v>
      </c>
      <c r="L74" s="42"/>
      <c r="M74" s="51" t="s">
        <v>110</v>
      </c>
    </row>
    <row r="75" spans="1:13" ht="15" x14ac:dyDescent="0.25">
      <c r="A75" s="23"/>
      <c r="B75" s="15"/>
      <c r="C75" s="11"/>
      <c r="D75" s="7" t="s">
        <v>28</v>
      </c>
      <c r="E75" s="41" t="s">
        <v>48</v>
      </c>
      <c r="F75" s="42">
        <v>45</v>
      </c>
      <c r="G75" s="42">
        <v>1.4</v>
      </c>
      <c r="H75" s="42">
        <v>0.5</v>
      </c>
      <c r="I75" s="42">
        <v>7.2</v>
      </c>
      <c r="J75" s="42">
        <v>34.200000000000003</v>
      </c>
      <c r="K75" s="43">
        <v>52.06</v>
      </c>
      <c r="L75" s="42"/>
      <c r="M75" s="51" t="s">
        <v>110</v>
      </c>
    </row>
    <row r="76" spans="1:13" ht="15" x14ac:dyDescent="0.25">
      <c r="A76" s="23"/>
      <c r="B76" s="15"/>
      <c r="C76" s="11"/>
      <c r="D76" s="7" t="s">
        <v>29</v>
      </c>
      <c r="E76" s="41" t="s">
        <v>49</v>
      </c>
      <c r="F76" s="42">
        <v>25</v>
      </c>
      <c r="G76" s="42">
        <v>0.7</v>
      </c>
      <c r="H76" s="42">
        <v>0.2</v>
      </c>
      <c r="I76" s="42">
        <v>4</v>
      </c>
      <c r="J76" s="42">
        <v>19</v>
      </c>
      <c r="K76" s="43">
        <v>52.12</v>
      </c>
      <c r="L76" s="42"/>
      <c r="M76" s="51" t="s">
        <v>110</v>
      </c>
    </row>
    <row r="77" spans="1:13" ht="15" x14ac:dyDescent="0.25">
      <c r="A77" s="23"/>
      <c r="B77" s="15"/>
      <c r="C77" s="11"/>
      <c r="D77" s="7"/>
      <c r="E77" s="41"/>
      <c r="F77" s="42"/>
      <c r="G77" s="42"/>
      <c r="H77" s="42"/>
      <c r="I77" s="42"/>
      <c r="J77" s="42"/>
      <c r="K77" s="43"/>
      <c r="L77" s="42"/>
      <c r="M77" s="51"/>
    </row>
    <row r="78" spans="1:13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  <c r="M78" s="51"/>
    </row>
    <row r="79" spans="1:13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  <c r="M79" s="51"/>
    </row>
    <row r="80" spans="1:13" ht="15" x14ac:dyDescent="0.25">
      <c r="A80" s="24"/>
      <c r="B80" s="17"/>
      <c r="C80" s="8"/>
      <c r="D80" s="18" t="s">
        <v>30</v>
      </c>
      <c r="E80" s="9"/>
      <c r="F80" s="19">
        <f>SUM(F71:F79)</f>
        <v>810</v>
      </c>
      <c r="G80" s="19">
        <f t="shared" ref="G80:L80" si="13">SUM(G71:G79)</f>
        <v>26.799999999999997</v>
      </c>
      <c r="H80" s="19">
        <f t="shared" si="13"/>
        <v>25.9</v>
      </c>
      <c r="I80" s="19">
        <f t="shared" si="13"/>
        <v>104.20000000000002</v>
      </c>
      <c r="J80" s="19">
        <f t="shared" si="13"/>
        <v>817.7</v>
      </c>
      <c r="K80" s="25"/>
      <c r="L80" s="19">
        <f t="shared" si="13"/>
        <v>0</v>
      </c>
      <c r="M80" s="52"/>
    </row>
    <row r="81" spans="1:13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1310</v>
      </c>
      <c r="G81" s="32">
        <f t="shared" ref="G81:L81" si="14">G70+G80</f>
        <v>45.999999999999993</v>
      </c>
      <c r="H81" s="32">
        <f t="shared" si="14"/>
        <v>44.1</v>
      </c>
      <c r="I81" s="32">
        <f t="shared" si="14"/>
        <v>184.8</v>
      </c>
      <c r="J81" s="32">
        <f t="shared" si="14"/>
        <v>1293.0999999999999</v>
      </c>
      <c r="K81" s="32"/>
      <c r="L81" s="32">
        <f t="shared" si="14"/>
        <v>0</v>
      </c>
      <c r="M81" s="53"/>
    </row>
    <row r="82" spans="1:13" ht="15" x14ac:dyDescent="0.25">
      <c r="A82" s="20">
        <v>1</v>
      </c>
      <c r="B82" s="21">
        <v>5</v>
      </c>
      <c r="C82" s="22" t="s">
        <v>18</v>
      </c>
      <c r="D82" s="5" t="s">
        <v>19</v>
      </c>
      <c r="E82" s="38" t="s">
        <v>76</v>
      </c>
      <c r="F82" s="39">
        <v>100</v>
      </c>
      <c r="G82" s="39">
        <v>14.2</v>
      </c>
      <c r="H82" s="39">
        <v>13.8</v>
      </c>
      <c r="I82" s="39">
        <v>19.600000000000001</v>
      </c>
      <c r="J82" s="39">
        <v>256.60000000000002</v>
      </c>
      <c r="K82" s="40">
        <v>673.11</v>
      </c>
      <c r="L82" s="39"/>
      <c r="M82" s="51" t="s">
        <v>110</v>
      </c>
    </row>
    <row r="83" spans="1:13" ht="15" x14ac:dyDescent="0.25">
      <c r="A83" s="23"/>
      <c r="B83" s="15"/>
      <c r="C83" s="11"/>
      <c r="D83" s="6" t="s">
        <v>19</v>
      </c>
      <c r="E83" s="41" t="s">
        <v>77</v>
      </c>
      <c r="F83" s="42">
        <v>150</v>
      </c>
      <c r="G83" s="42">
        <v>3.3</v>
      </c>
      <c r="H83" s="42">
        <v>5.0999999999999996</v>
      </c>
      <c r="I83" s="42">
        <v>25.1</v>
      </c>
      <c r="J83" s="42">
        <v>147.69999999999999</v>
      </c>
      <c r="K83" s="43">
        <v>472.96</v>
      </c>
      <c r="L83" s="42"/>
      <c r="M83" s="51" t="s">
        <v>110</v>
      </c>
    </row>
    <row r="84" spans="1:13" ht="15" x14ac:dyDescent="0.25">
      <c r="A84" s="23"/>
      <c r="B84" s="15"/>
      <c r="C84" s="11"/>
      <c r="D84" s="7" t="s">
        <v>20</v>
      </c>
      <c r="E84" s="41" t="s">
        <v>61</v>
      </c>
      <c r="F84" s="42">
        <v>200</v>
      </c>
      <c r="G84" s="42"/>
      <c r="H84" s="42"/>
      <c r="I84" s="42">
        <v>15</v>
      </c>
      <c r="J84" s="42">
        <v>59.9</v>
      </c>
      <c r="K84" s="43">
        <v>685.96</v>
      </c>
      <c r="L84" s="42"/>
      <c r="M84" s="51" t="s">
        <v>110</v>
      </c>
    </row>
    <row r="85" spans="1:13" ht="15" x14ac:dyDescent="0.25">
      <c r="A85" s="23"/>
      <c r="B85" s="15"/>
      <c r="C85" s="11"/>
      <c r="D85" s="7" t="s">
        <v>21</v>
      </c>
      <c r="E85" s="41" t="s">
        <v>48</v>
      </c>
      <c r="F85" s="42">
        <v>50</v>
      </c>
      <c r="G85" s="42">
        <v>1.5</v>
      </c>
      <c r="H85" s="42">
        <v>0.5</v>
      </c>
      <c r="I85" s="42">
        <v>8</v>
      </c>
      <c r="J85" s="42">
        <v>38</v>
      </c>
      <c r="K85" s="43">
        <v>52.06</v>
      </c>
      <c r="L85" s="42"/>
      <c r="M85" s="51" t="s">
        <v>110</v>
      </c>
    </row>
    <row r="86" spans="1:13" ht="15" x14ac:dyDescent="0.2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  <c r="M86" s="51"/>
    </row>
    <row r="87" spans="1:13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  <c r="M87" s="51"/>
    </row>
    <row r="88" spans="1:13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  <c r="M88" s="51"/>
    </row>
    <row r="89" spans="1:13" ht="15" x14ac:dyDescent="0.25">
      <c r="A89" s="24"/>
      <c r="B89" s="17"/>
      <c r="C89" s="8"/>
      <c r="D89" s="18" t="s">
        <v>30</v>
      </c>
      <c r="E89" s="9"/>
      <c r="F89" s="19">
        <f>SUM(F82:F88)</f>
        <v>500</v>
      </c>
      <c r="G89" s="19">
        <f t="shared" ref="G89:L89" si="15">SUM(G82:G88)</f>
        <v>19</v>
      </c>
      <c r="H89" s="19">
        <f t="shared" si="15"/>
        <v>19.399999999999999</v>
      </c>
      <c r="I89" s="19">
        <f t="shared" si="15"/>
        <v>67.7</v>
      </c>
      <c r="J89" s="19">
        <f t="shared" si="15"/>
        <v>502.2</v>
      </c>
      <c r="K89" s="25"/>
      <c r="L89" s="19">
        <f t="shared" si="15"/>
        <v>0</v>
      </c>
      <c r="M89" s="52"/>
    </row>
    <row r="90" spans="1:13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1" t="s">
        <v>78</v>
      </c>
      <c r="F90" s="42">
        <v>270</v>
      </c>
      <c r="G90" s="42">
        <v>4</v>
      </c>
      <c r="H90" s="42">
        <v>8.3000000000000007</v>
      </c>
      <c r="I90" s="42">
        <v>19</v>
      </c>
      <c r="J90" s="42">
        <v>142.9</v>
      </c>
      <c r="K90" s="43">
        <v>110.13</v>
      </c>
      <c r="L90" s="42"/>
      <c r="M90" s="51" t="s">
        <v>110</v>
      </c>
    </row>
    <row r="91" spans="1:13" ht="15" x14ac:dyDescent="0.25">
      <c r="A91" s="23"/>
      <c r="B91" s="15"/>
      <c r="C91" s="11"/>
      <c r="D91" s="7" t="s">
        <v>25</v>
      </c>
      <c r="E91" s="41" t="s">
        <v>79</v>
      </c>
      <c r="F91" s="42">
        <v>100</v>
      </c>
      <c r="G91" s="42">
        <v>11.9</v>
      </c>
      <c r="H91" s="42">
        <v>12.7</v>
      </c>
      <c r="I91" s="42">
        <v>17.5</v>
      </c>
      <c r="J91" s="42">
        <v>322.7</v>
      </c>
      <c r="K91" s="43">
        <v>375.96</v>
      </c>
      <c r="L91" s="42"/>
      <c r="M91" s="51" t="s">
        <v>110</v>
      </c>
    </row>
    <row r="92" spans="1:13" ht="15" x14ac:dyDescent="0.25">
      <c r="A92" s="23"/>
      <c r="B92" s="15"/>
      <c r="C92" s="11"/>
      <c r="D92" s="7" t="s">
        <v>26</v>
      </c>
      <c r="E92" s="41" t="s">
        <v>80</v>
      </c>
      <c r="F92" s="42">
        <v>150</v>
      </c>
      <c r="G92" s="42">
        <v>7.7</v>
      </c>
      <c r="H92" s="42">
        <v>5.8</v>
      </c>
      <c r="I92" s="42">
        <v>34.700000000000003</v>
      </c>
      <c r="J92" s="42">
        <v>221.6</v>
      </c>
      <c r="K92" s="43">
        <v>463.96</v>
      </c>
      <c r="L92" s="42"/>
      <c r="M92" s="51" t="s">
        <v>110</v>
      </c>
    </row>
    <row r="93" spans="1:13" ht="15" x14ac:dyDescent="0.25">
      <c r="A93" s="23"/>
      <c r="B93" s="15"/>
      <c r="C93" s="11"/>
      <c r="D93" s="7" t="s">
        <v>27</v>
      </c>
      <c r="E93" s="41" t="s">
        <v>81</v>
      </c>
      <c r="F93" s="42">
        <v>200</v>
      </c>
      <c r="G93" s="42"/>
      <c r="H93" s="42"/>
      <c r="I93" s="42">
        <v>19.399999999999999</v>
      </c>
      <c r="J93" s="42">
        <v>78</v>
      </c>
      <c r="K93" s="43">
        <v>6.22</v>
      </c>
      <c r="L93" s="42"/>
      <c r="M93" s="51" t="s">
        <v>110</v>
      </c>
    </row>
    <row r="94" spans="1:13" ht="15" x14ac:dyDescent="0.25">
      <c r="A94" s="23"/>
      <c r="B94" s="15"/>
      <c r="C94" s="11"/>
      <c r="D94" s="7" t="s">
        <v>28</v>
      </c>
      <c r="E94" s="41" t="s">
        <v>48</v>
      </c>
      <c r="F94" s="42">
        <v>45</v>
      </c>
      <c r="G94" s="42">
        <v>1.4</v>
      </c>
      <c r="H94" s="42">
        <v>0.5</v>
      </c>
      <c r="I94" s="42">
        <v>7.2</v>
      </c>
      <c r="J94" s="42">
        <v>34.200000000000003</v>
      </c>
      <c r="K94" s="43">
        <v>52.06</v>
      </c>
      <c r="L94" s="42"/>
      <c r="M94" s="51" t="s">
        <v>110</v>
      </c>
    </row>
    <row r="95" spans="1:13" ht="15" x14ac:dyDescent="0.25">
      <c r="A95" s="23"/>
      <c r="B95" s="15"/>
      <c r="C95" s="11"/>
      <c r="D95" s="7" t="s">
        <v>29</v>
      </c>
      <c r="E95" s="41" t="s">
        <v>49</v>
      </c>
      <c r="F95" s="42">
        <v>25</v>
      </c>
      <c r="G95" s="42">
        <v>0.7</v>
      </c>
      <c r="H95" s="42">
        <v>0.2</v>
      </c>
      <c r="I95" s="42">
        <v>4</v>
      </c>
      <c r="J95" s="42">
        <v>19</v>
      </c>
      <c r="K95" s="43">
        <v>52.12</v>
      </c>
      <c r="L95" s="42"/>
      <c r="M95" s="51" t="s">
        <v>110</v>
      </c>
    </row>
    <row r="96" spans="1:13" ht="15" x14ac:dyDescent="0.25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43"/>
      <c r="L96" s="42"/>
      <c r="M96" s="51"/>
    </row>
    <row r="97" spans="1:13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  <c r="M97" s="51"/>
    </row>
    <row r="98" spans="1:13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  <c r="M98" s="51"/>
    </row>
    <row r="99" spans="1:13" ht="15" x14ac:dyDescent="0.25">
      <c r="A99" s="24"/>
      <c r="B99" s="17"/>
      <c r="C99" s="8"/>
      <c r="D99" s="18" t="s">
        <v>30</v>
      </c>
      <c r="E99" s="9"/>
      <c r="F99" s="19">
        <f>SUM(F90:F98)</f>
        <v>790</v>
      </c>
      <c r="G99" s="19">
        <f t="shared" ref="G99:L99" si="16">SUM(G90:G98)</f>
        <v>25.7</v>
      </c>
      <c r="H99" s="19">
        <f t="shared" si="16"/>
        <v>27.5</v>
      </c>
      <c r="I99" s="19">
        <f t="shared" si="16"/>
        <v>101.8</v>
      </c>
      <c r="J99" s="19">
        <f t="shared" si="16"/>
        <v>818.40000000000009</v>
      </c>
      <c r="K99" s="25"/>
      <c r="L99" s="19">
        <f t="shared" si="16"/>
        <v>0</v>
      </c>
      <c r="M99" s="52"/>
    </row>
    <row r="100" spans="1:13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1290</v>
      </c>
      <c r="G100" s="32">
        <f t="shared" ref="G100:L100" si="17">G89+G99</f>
        <v>44.7</v>
      </c>
      <c r="H100" s="32">
        <f t="shared" si="17"/>
        <v>46.9</v>
      </c>
      <c r="I100" s="32">
        <f t="shared" si="17"/>
        <v>169.5</v>
      </c>
      <c r="J100" s="32">
        <f t="shared" si="17"/>
        <v>1320.6000000000001</v>
      </c>
      <c r="K100" s="32"/>
      <c r="L100" s="32">
        <f t="shared" si="17"/>
        <v>0</v>
      </c>
      <c r="M100" s="53"/>
    </row>
    <row r="101" spans="1:13" ht="15" x14ac:dyDescent="0.25">
      <c r="A101" s="20">
        <v>2</v>
      </c>
      <c r="B101" s="21">
        <v>1</v>
      </c>
      <c r="C101" s="22" t="s">
        <v>18</v>
      </c>
      <c r="D101" s="5" t="s">
        <v>43</v>
      </c>
      <c r="E101" s="38" t="s">
        <v>58</v>
      </c>
      <c r="F101" s="39">
        <v>50</v>
      </c>
      <c r="G101" s="39">
        <v>7.6</v>
      </c>
      <c r="H101" s="39">
        <v>6.3</v>
      </c>
      <c r="I101" s="39">
        <v>18.600000000000001</v>
      </c>
      <c r="J101" s="39">
        <v>150.19999999999999</v>
      </c>
      <c r="K101" s="40">
        <v>3.04</v>
      </c>
      <c r="L101" s="39"/>
      <c r="M101" s="51" t="s">
        <v>110</v>
      </c>
    </row>
    <row r="102" spans="1:13" ht="15" x14ac:dyDescent="0.25">
      <c r="A102" s="23"/>
      <c r="B102" s="15"/>
      <c r="C102" s="11"/>
      <c r="D102" s="6" t="s">
        <v>19</v>
      </c>
      <c r="E102" s="41" t="s">
        <v>82</v>
      </c>
      <c r="F102" s="42">
        <v>210</v>
      </c>
      <c r="G102" s="42">
        <v>7.4</v>
      </c>
      <c r="H102" s="42">
        <v>9.4</v>
      </c>
      <c r="I102" s="42">
        <v>20.5</v>
      </c>
      <c r="J102" s="42">
        <v>190.6</v>
      </c>
      <c r="K102" s="43">
        <v>257.95999999999998</v>
      </c>
      <c r="L102" s="42"/>
      <c r="M102" s="51" t="s">
        <v>110</v>
      </c>
    </row>
    <row r="103" spans="1:13" ht="15" x14ac:dyDescent="0.25">
      <c r="A103" s="23"/>
      <c r="B103" s="15"/>
      <c r="C103" s="11"/>
      <c r="D103" s="7" t="s">
        <v>22</v>
      </c>
      <c r="E103" s="41" t="s">
        <v>41</v>
      </c>
      <c r="F103" s="42">
        <v>120</v>
      </c>
      <c r="G103" s="42">
        <v>0.1</v>
      </c>
      <c r="H103" s="42"/>
      <c r="I103" s="42">
        <v>12</v>
      </c>
      <c r="J103" s="42">
        <v>48</v>
      </c>
      <c r="K103" s="43">
        <v>904.06</v>
      </c>
      <c r="L103" s="42"/>
      <c r="M103" s="51" t="s">
        <v>110</v>
      </c>
    </row>
    <row r="104" spans="1:13" ht="15" x14ac:dyDescent="0.25">
      <c r="A104" s="23"/>
      <c r="B104" s="15"/>
      <c r="C104" s="11"/>
      <c r="D104" s="7" t="s">
        <v>20</v>
      </c>
      <c r="E104" s="41" t="s">
        <v>42</v>
      </c>
      <c r="F104" s="42">
        <v>200</v>
      </c>
      <c r="G104" s="42">
        <v>3.9</v>
      </c>
      <c r="H104" s="42">
        <v>3.8</v>
      </c>
      <c r="I104" s="42">
        <v>23.1</v>
      </c>
      <c r="J104" s="42">
        <v>142.6</v>
      </c>
      <c r="K104" s="43">
        <v>642.02</v>
      </c>
      <c r="L104" s="42"/>
      <c r="M104" s="51" t="s">
        <v>110</v>
      </c>
    </row>
    <row r="105" spans="1:13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  <c r="M105" s="51"/>
    </row>
    <row r="106" spans="1:13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  <c r="M106" s="51"/>
    </row>
    <row r="107" spans="1:13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  <c r="M107" s="51"/>
    </row>
    <row r="108" spans="1:13" ht="15" x14ac:dyDescent="0.25">
      <c r="A108" s="24"/>
      <c r="B108" s="17"/>
      <c r="C108" s="8"/>
      <c r="D108" s="18" t="s">
        <v>30</v>
      </c>
      <c r="E108" s="9"/>
      <c r="F108" s="19">
        <f>SUM(F101:F107)</f>
        <v>580</v>
      </c>
      <c r="G108" s="19">
        <f t="shared" ref="G108:J108" si="18">SUM(G101:G107)</f>
        <v>19</v>
      </c>
      <c r="H108" s="19">
        <f t="shared" si="18"/>
        <v>19.5</v>
      </c>
      <c r="I108" s="19">
        <f t="shared" si="18"/>
        <v>74.2</v>
      </c>
      <c r="J108" s="19">
        <f t="shared" si="18"/>
        <v>531.4</v>
      </c>
      <c r="K108" s="25"/>
      <c r="L108" s="19">
        <f t="shared" ref="L108" si="19">SUM(L101:L107)</f>
        <v>0</v>
      </c>
      <c r="M108" s="52"/>
    </row>
    <row r="109" spans="1:13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1" t="s">
        <v>71</v>
      </c>
      <c r="F109" s="42">
        <v>260</v>
      </c>
      <c r="G109" s="42">
        <v>7.8</v>
      </c>
      <c r="H109" s="42">
        <v>7.2</v>
      </c>
      <c r="I109" s="42">
        <v>19.600000000000001</v>
      </c>
      <c r="J109" s="42">
        <v>174.2</v>
      </c>
      <c r="K109" s="43">
        <v>138.06</v>
      </c>
      <c r="L109" s="42"/>
      <c r="M109" s="51" t="s">
        <v>110</v>
      </c>
    </row>
    <row r="110" spans="1:13" ht="15" x14ac:dyDescent="0.25">
      <c r="A110" s="23"/>
      <c r="B110" s="15"/>
      <c r="C110" s="11"/>
      <c r="D110" s="7" t="s">
        <v>25</v>
      </c>
      <c r="E110" s="41" t="s">
        <v>84</v>
      </c>
      <c r="F110" s="42">
        <v>100</v>
      </c>
      <c r="G110" s="42">
        <v>12.4</v>
      </c>
      <c r="H110" s="42">
        <v>13.2</v>
      </c>
      <c r="I110" s="42">
        <v>25.6</v>
      </c>
      <c r="J110" s="42">
        <v>267.3</v>
      </c>
      <c r="K110" s="43">
        <v>422.42</v>
      </c>
      <c r="L110" s="42"/>
      <c r="M110" s="51" t="s">
        <v>110</v>
      </c>
    </row>
    <row r="111" spans="1:13" ht="25.5" x14ac:dyDescent="0.25">
      <c r="A111" s="23"/>
      <c r="B111" s="15"/>
      <c r="C111" s="11"/>
      <c r="D111" s="7" t="s">
        <v>26</v>
      </c>
      <c r="E111" s="41" t="s">
        <v>83</v>
      </c>
      <c r="F111" s="42">
        <v>180</v>
      </c>
      <c r="G111" s="42">
        <v>3.5</v>
      </c>
      <c r="H111" s="42">
        <v>6.6</v>
      </c>
      <c r="I111" s="42">
        <v>28.8</v>
      </c>
      <c r="J111" s="42">
        <v>165.2</v>
      </c>
      <c r="K111" s="43" t="s">
        <v>85</v>
      </c>
      <c r="L111" s="42"/>
      <c r="M111" s="51" t="s">
        <v>110</v>
      </c>
    </row>
    <row r="112" spans="1:13" ht="15" x14ac:dyDescent="0.25">
      <c r="A112" s="23"/>
      <c r="B112" s="15"/>
      <c r="C112" s="11"/>
      <c r="D112" s="7" t="s">
        <v>27</v>
      </c>
      <c r="E112" s="41" t="s">
        <v>47</v>
      </c>
      <c r="F112" s="42">
        <v>200</v>
      </c>
      <c r="G112" s="42"/>
      <c r="H112" s="42"/>
      <c r="I112" s="42">
        <v>18.8</v>
      </c>
      <c r="J112" s="42">
        <v>76</v>
      </c>
      <c r="K112" s="43">
        <v>651</v>
      </c>
      <c r="L112" s="42"/>
      <c r="M112" s="51" t="s">
        <v>110</v>
      </c>
    </row>
    <row r="113" spans="1:13" ht="15" x14ac:dyDescent="0.25">
      <c r="A113" s="23"/>
      <c r="B113" s="15"/>
      <c r="C113" s="11"/>
      <c r="D113" s="7" t="s">
        <v>28</v>
      </c>
      <c r="E113" s="41" t="s">
        <v>48</v>
      </c>
      <c r="F113" s="42">
        <v>45</v>
      </c>
      <c r="G113" s="42">
        <v>1.4</v>
      </c>
      <c r="H113" s="42">
        <v>0.5</v>
      </c>
      <c r="I113" s="42">
        <v>7.2</v>
      </c>
      <c r="J113" s="42">
        <v>34.200000000000003</v>
      </c>
      <c r="K113" s="43">
        <v>52.06</v>
      </c>
      <c r="L113" s="42"/>
      <c r="M113" s="51" t="s">
        <v>110</v>
      </c>
    </row>
    <row r="114" spans="1:13" ht="15" x14ac:dyDescent="0.25">
      <c r="A114" s="23"/>
      <c r="B114" s="15"/>
      <c r="C114" s="11"/>
      <c r="D114" s="7" t="s">
        <v>29</v>
      </c>
      <c r="E114" s="41" t="s">
        <v>49</v>
      </c>
      <c r="F114" s="42">
        <v>25</v>
      </c>
      <c r="G114" s="42">
        <v>0.7</v>
      </c>
      <c r="H114" s="42">
        <v>0.2</v>
      </c>
      <c r="I114" s="42">
        <v>4</v>
      </c>
      <c r="J114" s="42">
        <v>19</v>
      </c>
      <c r="K114" s="43">
        <v>52.12</v>
      </c>
      <c r="L114" s="42"/>
      <c r="M114" s="51" t="s">
        <v>110</v>
      </c>
    </row>
    <row r="115" spans="1:13" ht="15" x14ac:dyDescent="0.25">
      <c r="A115" s="23"/>
      <c r="B115" s="15"/>
      <c r="C115" s="11"/>
      <c r="D115" s="7"/>
      <c r="E115" s="41"/>
      <c r="F115" s="42"/>
      <c r="G115" s="42"/>
      <c r="H115" s="42"/>
      <c r="I115" s="42"/>
      <c r="J115" s="42"/>
      <c r="K115" s="43"/>
      <c r="L115" s="42"/>
      <c r="M115" s="51"/>
    </row>
    <row r="116" spans="1:13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  <c r="M116" s="51"/>
    </row>
    <row r="117" spans="1:13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  <c r="M117" s="51"/>
    </row>
    <row r="118" spans="1:13" ht="15" x14ac:dyDescent="0.25">
      <c r="A118" s="24"/>
      <c r="B118" s="17"/>
      <c r="C118" s="8"/>
      <c r="D118" s="18" t="s">
        <v>30</v>
      </c>
      <c r="E118" s="9"/>
      <c r="F118" s="19">
        <f>SUM(F109:F117)</f>
        <v>810</v>
      </c>
      <c r="G118" s="19">
        <f t="shared" ref="G118:J118" si="20">SUM(G109:G117)</f>
        <v>25.799999999999997</v>
      </c>
      <c r="H118" s="19">
        <f t="shared" si="20"/>
        <v>27.7</v>
      </c>
      <c r="I118" s="19">
        <f t="shared" si="20"/>
        <v>104</v>
      </c>
      <c r="J118" s="19">
        <f t="shared" si="20"/>
        <v>735.90000000000009</v>
      </c>
      <c r="K118" s="25"/>
      <c r="L118" s="19">
        <f t="shared" ref="L118" si="21">SUM(L109:L117)</f>
        <v>0</v>
      </c>
      <c r="M118" s="54"/>
    </row>
    <row r="119" spans="1:13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1390</v>
      </c>
      <c r="G119" s="32">
        <f t="shared" ref="G119:L119" si="22">G108+G118</f>
        <v>44.8</v>
      </c>
      <c r="H119" s="32">
        <f t="shared" si="22"/>
        <v>47.2</v>
      </c>
      <c r="I119" s="32">
        <f t="shared" si="22"/>
        <v>178.2</v>
      </c>
      <c r="J119" s="32">
        <f t="shared" si="22"/>
        <v>1267.3000000000002</v>
      </c>
      <c r="K119" s="32"/>
      <c r="L119" s="32">
        <f t="shared" si="22"/>
        <v>0</v>
      </c>
      <c r="M119" s="53"/>
    </row>
    <row r="120" spans="1:13" ht="25.5" x14ac:dyDescent="0.25">
      <c r="A120" s="14">
        <v>2</v>
      </c>
      <c r="B120" s="15">
        <v>2</v>
      </c>
      <c r="C120" s="22" t="s">
        <v>18</v>
      </c>
      <c r="D120" s="5" t="s">
        <v>19</v>
      </c>
      <c r="E120" s="38" t="s">
        <v>86</v>
      </c>
      <c r="F120" s="39">
        <v>250</v>
      </c>
      <c r="G120" s="39">
        <v>17.100000000000001</v>
      </c>
      <c r="H120" s="39">
        <v>15.9</v>
      </c>
      <c r="I120" s="39">
        <v>42.5</v>
      </c>
      <c r="J120" s="39">
        <v>382.2</v>
      </c>
      <c r="K120" s="40" t="s">
        <v>88</v>
      </c>
      <c r="L120" s="39"/>
      <c r="M120" s="51" t="s">
        <v>110</v>
      </c>
    </row>
    <row r="121" spans="1:13" ht="15" x14ac:dyDescent="0.25">
      <c r="A121" s="14"/>
      <c r="B121" s="15"/>
      <c r="C121" s="11"/>
      <c r="D121" s="6" t="s">
        <v>20</v>
      </c>
      <c r="E121" s="41" t="s">
        <v>87</v>
      </c>
      <c r="F121" s="42">
        <v>200</v>
      </c>
      <c r="G121" s="42">
        <v>0.5</v>
      </c>
      <c r="H121" s="42">
        <v>0.2</v>
      </c>
      <c r="I121" s="42">
        <v>22.2</v>
      </c>
      <c r="J121" s="42">
        <v>102.5</v>
      </c>
      <c r="K121" s="43">
        <v>12.19</v>
      </c>
      <c r="L121" s="42"/>
      <c r="M121" s="51" t="s">
        <v>110</v>
      </c>
    </row>
    <row r="122" spans="1:13" ht="15" x14ac:dyDescent="0.25">
      <c r="A122" s="14"/>
      <c r="B122" s="15"/>
      <c r="C122" s="11"/>
      <c r="D122" s="7" t="s">
        <v>21</v>
      </c>
      <c r="E122" s="41" t="s">
        <v>48</v>
      </c>
      <c r="F122" s="42">
        <v>50</v>
      </c>
      <c r="G122" s="42">
        <v>1.5</v>
      </c>
      <c r="H122" s="42">
        <v>0.5</v>
      </c>
      <c r="I122" s="42">
        <v>8</v>
      </c>
      <c r="J122" s="42">
        <v>38</v>
      </c>
      <c r="K122" s="43">
        <v>52.06</v>
      </c>
      <c r="L122" s="42"/>
      <c r="M122" s="51" t="s">
        <v>110</v>
      </c>
    </row>
    <row r="123" spans="1:13" ht="15" x14ac:dyDescent="0.25">
      <c r="A123" s="14"/>
      <c r="B123" s="15"/>
      <c r="C123" s="11"/>
      <c r="D123" s="7"/>
      <c r="E123" s="41"/>
      <c r="F123" s="42"/>
      <c r="G123" s="42"/>
      <c r="H123" s="42"/>
      <c r="I123" s="42"/>
      <c r="J123" s="42"/>
      <c r="K123" s="43"/>
      <c r="L123" s="42"/>
      <c r="M123" s="51"/>
    </row>
    <row r="124" spans="1:13" ht="15" x14ac:dyDescent="0.25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  <c r="M124" s="51"/>
    </row>
    <row r="125" spans="1:13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  <c r="M125" s="51"/>
    </row>
    <row r="126" spans="1:13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  <c r="M126" s="51"/>
    </row>
    <row r="127" spans="1:13" ht="15" x14ac:dyDescent="0.25">
      <c r="A127" s="16"/>
      <c r="B127" s="17"/>
      <c r="C127" s="8"/>
      <c r="D127" s="18" t="s">
        <v>30</v>
      </c>
      <c r="E127" s="9"/>
      <c r="F127" s="19">
        <f>SUM(F120:F126)</f>
        <v>500</v>
      </c>
      <c r="G127" s="19">
        <f t="shared" ref="G127:J127" si="23">SUM(G120:G126)</f>
        <v>19.100000000000001</v>
      </c>
      <c r="H127" s="19">
        <f t="shared" si="23"/>
        <v>16.600000000000001</v>
      </c>
      <c r="I127" s="19">
        <f t="shared" si="23"/>
        <v>72.7</v>
      </c>
      <c r="J127" s="19">
        <f t="shared" si="23"/>
        <v>522.70000000000005</v>
      </c>
      <c r="K127" s="25"/>
      <c r="L127" s="19">
        <f t="shared" ref="L127" si="24">SUM(L120:L126)</f>
        <v>0</v>
      </c>
      <c r="M127" s="54"/>
    </row>
    <row r="128" spans="1:13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1" t="s">
        <v>89</v>
      </c>
      <c r="F128" s="42">
        <v>260</v>
      </c>
      <c r="G128" s="42">
        <v>5</v>
      </c>
      <c r="H128" s="42">
        <v>6.7</v>
      </c>
      <c r="I128" s="42">
        <v>13.5</v>
      </c>
      <c r="J128" s="42">
        <v>135.1</v>
      </c>
      <c r="K128" s="43">
        <v>168.06</v>
      </c>
      <c r="L128" s="42"/>
      <c r="M128" s="51" t="s">
        <v>110</v>
      </c>
    </row>
    <row r="129" spans="1:13" ht="15" x14ac:dyDescent="0.25">
      <c r="A129" s="14"/>
      <c r="B129" s="15"/>
      <c r="C129" s="11"/>
      <c r="D129" s="7" t="s">
        <v>25</v>
      </c>
      <c r="E129" s="41" t="s">
        <v>90</v>
      </c>
      <c r="F129" s="42">
        <v>100</v>
      </c>
      <c r="G129" s="42">
        <v>10.5</v>
      </c>
      <c r="H129" s="42">
        <v>12.2</v>
      </c>
      <c r="I129" s="42">
        <v>16.600000000000001</v>
      </c>
      <c r="J129" s="42">
        <v>287.39999999999998</v>
      </c>
      <c r="K129" s="43">
        <v>416.26</v>
      </c>
      <c r="L129" s="42"/>
      <c r="M129" s="51" t="s">
        <v>110</v>
      </c>
    </row>
    <row r="130" spans="1:13" ht="25.5" x14ac:dyDescent="0.25">
      <c r="A130" s="14"/>
      <c r="B130" s="15"/>
      <c r="C130" s="11"/>
      <c r="D130" s="7" t="s">
        <v>26</v>
      </c>
      <c r="E130" s="41" t="s">
        <v>91</v>
      </c>
      <c r="F130" s="42">
        <v>180</v>
      </c>
      <c r="G130" s="42">
        <v>8.4</v>
      </c>
      <c r="H130" s="42">
        <v>6.5</v>
      </c>
      <c r="I130" s="42">
        <v>38.1</v>
      </c>
      <c r="J130" s="42">
        <v>214.4</v>
      </c>
      <c r="K130" s="43" t="s">
        <v>92</v>
      </c>
      <c r="L130" s="42"/>
      <c r="M130" s="51" t="s">
        <v>110</v>
      </c>
    </row>
    <row r="131" spans="1:13" ht="15" x14ac:dyDescent="0.25">
      <c r="A131" s="14"/>
      <c r="B131" s="15"/>
      <c r="C131" s="11"/>
      <c r="D131" s="7" t="s">
        <v>27</v>
      </c>
      <c r="E131" s="41" t="s">
        <v>65</v>
      </c>
      <c r="F131" s="42">
        <v>200</v>
      </c>
      <c r="G131" s="42">
        <v>0.2</v>
      </c>
      <c r="H131" s="42">
        <v>0.1</v>
      </c>
      <c r="I131" s="42">
        <v>26.6</v>
      </c>
      <c r="J131" s="42">
        <v>108.8</v>
      </c>
      <c r="K131" s="43">
        <v>701.04</v>
      </c>
      <c r="L131" s="42"/>
      <c r="M131" s="51" t="s">
        <v>110</v>
      </c>
    </row>
    <row r="132" spans="1:13" ht="15" x14ac:dyDescent="0.25">
      <c r="A132" s="14"/>
      <c r="B132" s="15"/>
      <c r="C132" s="11"/>
      <c r="D132" s="7" t="s">
        <v>28</v>
      </c>
      <c r="E132" s="41" t="s">
        <v>48</v>
      </c>
      <c r="F132" s="42">
        <v>45</v>
      </c>
      <c r="G132" s="42">
        <v>1.4</v>
      </c>
      <c r="H132" s="42">
        <v>0.5</v>
      </c>
      <c r="I132" s="42">
        <v>7.2</v>
      </c>
      <c r="J132" s="42">
        <v>34.200000000000003</v>
      </c>
      <c r="K132" s="43">
        <v>52.06</v>
      </c>
      <c r="L132" s="42"/>
      <c r="M132" s="51" t="s">
        <v>110</v>
      </c>
    </row>
    <row r="133" spans="1:13" ht="15" x14ac:dyDescent="0.25">
      <c r="A133" s="14"/>
      <c r="B133" s="15"/>
      <c r="C133" s="11"/>
      <c r="D133" s="7" t="s">
        <v>29</v>
      </c>
      <c r="E133" s="41" t="s">
        <v>49</v>
      </c>
      <c r="F133" s="42">
        <v>25</v>
      </c>
      <c r="G133" s="42">
        <v>0.7</v>
      </c>
      <c r="H133" s="42">
        <v>0.2</v>
      </c>
      <c r="I133" s="42">
        <v>4</v>
      </c>
      <c r="J133" s="42">
        <v>19</v>
      </c>
      <c r="K133" s="43">
        <v>52.12</v>
      </c>
      <c r="L133" s="42"/>
      <c r="M133" s="51" t="s">
        <v>110</v>
      </c>
    </row>
    <row r="134" spans="1:13" ht="15" x14ac:dyDescent="0.25">
      <c r="A134" s="14"/>
      <c r="B134" s="15"/>
      <c r="C134" s="11"/>
      <c r="D134" s="7"/>
      <c r="E134" s="41"/>
      <c r="F134" s="42"/>
      <c r="G134" s="42"/>
      <c r="H134" s="42"/>
      <c r="I134" s="42"/>
      <c r="J134" s="42"/>
      <c r="K134" s="43"/>
      <c r="L134" s="42"/>
      <c r="M134" s="51"/>
    </row>
    <row r="135" spans="1:13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  <c r="M135" s="51"/>
    </row>
    <row r="136" spans="1:13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  <c r="M136" s="51"/>
    </row>
    <row r="137" spans="1:13" ht="15" x14ac:dyDescent="0.25">
      <c r="A137" s="16"/>
      <c r="B137" s="17"/>
      <c r="C137" s="8"/>
      <c r="D137" s="18" t="s">
        <v>30</v>
      </c>
      <c r="E137" s="9"/>
      <c r="F137" s="19">
        <f>SUM(F128:F136)</f>
        <v>810</v>
      </c>
      <c r="G137" s="19">
        <f t="shared" ref="G137:J137" si="25">SUM(G128:G136)</f>
        <v>26.199999999999996</v>
      </c>
      <c r="H137" s="19">
        <f t="shared" si="25"/>
        <v>26.2</v>
      </c>
      <c r="I137" s="19">
        <f t="shared" si="25"/>
        <v>106.00000000000001</v>
      </c>
      <c r="J137" s="19">
        <f t="shared" si="25"/>
        <v>798.9</v>
      </c>
      <c r="K137" s="25"/>
      <c r="L137" s="19">
        <f t="shared" ref="L137" si="26">SUM(L128:L136)</f>
        <v>0</v>
      </c>
      <c r="M137" s="54"/>
    </row>
    <row r="138" spans="1:13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1310</v>
      </c>
      <c r="G138" s="32">
        <f t="shared" ref="G138:L138" si="27">G127+G137</f>
        <v>45.3</v>
      </c>
      <c r="H138" s="32">
        <f t="shared" si="27"/>
        <v>42.8</v>
      </c>
      <c r="I138" s="32">
        <f t="shared" si="27"/>
        <v>178.70000000000002</v>
      </c>
      <c r="J138" s="32">
        <f t="shared" si="27"/>
        <v>1321.6</v>
      </c>
      <c r="K138" s="32"/>
      <c r="L138" s="32">
        <f t="shared" si="27"/>
        <v>0</v>
      </c>
      <c r="M138" s="53"/>
    </row>
    <row r="139" spans="1:13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38" t="s">
        <v>93</v>
      </c>
      <c r="F139" s="39">
        <v>210</v>
      </c>
      <c r="G139" s="39">
        <v>6.4</v>
      </c>
      <c r="H139" s="39">
        <v>7.1</v>
      </c>
      <c r="I139" s="39">
        <v>37.799999999999997</v>
      </c>
      <c r="J139" s="39">
        <v>253.5</v>
      </c>
      <c r="K139" s="40">
        <v>257.95999999999998</v>
      </c>
      <c r="L139" s="39"/>
      <c r="M139" s="51" t="s">
        <v>110</v>
      </c>
    </row>
    <row r="140" spans="1:13" ht="15" x14ac:dyDescent="0.25">
      <c r="A140" s="23"/>
      <c r="B140" s="15"/>
      <c r="C140" s="11"/>
      <c r="D140" s="6" t="s">
        <v>19</v>
      </c>
      <c r="E140" s="41" t="s">
        <v>94</v>
      </c>
      <c r="F140" s="42">
        <v>110</v>
      </c>
      <c r="G140" s="42">
        <v>11.7</v>
      </c>
      <c r="H140" s="42">
        <v>11.6</v>
      </c>
      <c r="I140" s="42">
        <v>21.5</v>
      </c>
      <c r="J140" s="42">
        <v>218.9</v>
      </c>
      <c r="K140" s="43">
        <v>297.16000000000003</v>
      </c>
      <c r="L140" s="42"/>
      <c r="M140" s="51" t="s">
        <v>110</v>
      </c>
    </row>
    <row r="141" spans="1:13" ht="15" x14ac:dyDescent="0.25">
      <c r="A141" s="23"/>
      <c r="B141" s="15"/>
      <c r="C141" s="11"/>
      <c r="D141" s="7" t="s">
        <v>20</v>
      </c>
      <c r="E141" s="41" t="s">
        <v>69</v>
      </c>
      <c r="F141" s="42">
        <v>200</v>
      </c>
      <c r="G141" s="42">
        <v>0.2</v>
      </c>
      <c r="H141" s="42">
        <v>0.8</v>
      </c>
      <c r="I141" s="42">
        <v>15.8</v>
      </c>
      <c r="J141" s="42">
        <v>72.2</v>
      </c>
      <c r="K141" s="43">
        <v>12.19</v>
      </c>
      <c r="L141" s="42"/>
      <c r="M141" s="51" t="s">
        <v>110</v>
      </c>
    </row>
    <row r="142" spans="1:13" ht="15.75" customHeight="1" x14ac:dyDescent="0.25">
      <c r="A142" s="23"/>
      <c r="B142" s="15"/>
      <c r="C142" s="11"/>
      <c r="D142" s="7" t="s">
        <v>21</v>
      </c>
      <c r="E142" s="41" t="s">
        <v>48</v>
      </c>
      <c r="F142" s="42">
        <v>30</v>
      </c>
      <c r="G142" s="42">
        <v>0.9</v>
      </c>
      <c r="H142" s="42">
        <v>0.3</v>
      </c>
      <c r="I142" s="42">
        <v>4.8</v>
      </c>
      <c r="J142" s="42">
        <v>22.8</v>
      </c>
      <c r="K142" s="43">
        <v>52.06</v>
      </c>
      <c r="L142" s="42"/>
      <c r="M142" s="51" t="s">
        <v>110</v>
      </c>
    </row>
    <row r="143" spans="1:13" ht="15" x14ac:dyDescent="0.25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  <c r="M143" s="51"/>
    </row>
    <row r="144" spans="1:13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  <c r="M144" s="51"/>
    </row>
    <row r="145" spans="1:13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  <c r="M145" s="51"/>
    </row>
    <row r="146" spans="1:13" ht="15" x14ac:dyDescent="0.25">
      <c r="A146" s="24"/>
      <c r="B146" s="17"/>
      <c r="C146" s="8"/>
      <c r="D146" s="18" t="s">
        <v>30</v>
      </c>
      <c r="E146" s="9"/>
      <c r="F146" s="19">
        <f>SUM(F139:F145)</f>
        <v>550</v>
      </c>
      <c r="G146" s="19">
        <f t="shared" ref="G146:J146" si="28">SUM(G139:G145)</f>
        <v>19.2</v>
      </c>
      <c r="H146" s="19">
        <f t="shared" si="28"/>
        <v>19.8</v>
      </c>
      <c r="I146" s="19">
        <f t="shared" si="28"/>
        <v>79.899999999999991</v>
      </c>
      <c r="J146" s="19">
        <f t="shared" si="28"/>
        <v>567.4</v>
      </c>
      <c r="K146" s="25"/>
      <c r="L146" s="19">
        <f t="shared" ref="L146" si="29">SUM(L139:L145)</f>
        <v>0</v>
      </c>
      <c r="M146" s="54"/>
    </row>
    <row r="147" spans="1:13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1" t="s">
        <v>62</v>
      </c>
      <c r="F147" s="42">
        <v>270</v>
      </c>
      <c r="G147" s="42">
        <v>6.4</v>
      </c>
      <c r="H147" s="42">
        <v>8.5</v>
      </c>
      <c r="I147" s="42">
        <v>17.3</v>
      </c>
      <c r="J147" s="42">
        <v>204.2</v>
      </c>
      <c r="K147" s="43">
        <v>129.08000000000001</v>
      </c>
      <c r="L147" s="42"/>
      <c r="M147" s="51" t="s">
        <v>110</v>
      </c>
    </row>
    <row r="148" spans="1:13" ht="15" x14ac:dyDescent="0.25">
      <c r="A148" s="23"/>
      <c r="B148" s="15"/>
      <c r="C148" s="11"/>
      <c r="D148" s="7" t="s">
        <v>25</v>
      </c>
      <c r="E148" s="41" t="s">
        <v>95</v>
      </c>
      <c r="F148" s="42">
        <v>100</v>
      </c>
      <c r="G148" s="42">
        <v>13.2</v>
      </c>
      <c r="H148" s="42">
        <v>11.2</v>
      </c>
      <c r="I148" s="42">
        <v>13.6</v>
      </c>
      <c r="J148" s="42">
        <v>208.3</v>
      </c>
      <c r="K148" s="43">
        <v>15.01</v>
      </c>
      <c r="L148" s="42"/>
      <c r="M148" s="51" t="s">
        <v>110</v>
      </c>
    </row>
    <row r="149" spans="1:13" ht="25.5" x14ac:dyDescent="0.25">
      <c r="A149" s="23"/>
      <c r="B149" s="15"/>
      <c r="C149" s="11"/>
      <c r="D149" s="7" t="s">
        <v>26</v>
      </c>
      <c r="E149" s="41" t="s">
        <v>96</v>
      </c>
      <c r="F149" s="42">
        <v>180</v>
      </c>
      <c r="G149" s="42">
        <v>4.9000000000000004</v>
      </c>
      <c r="H149" s="42">
        <v>5.0999999999999996</v>
      </c>
      <c r="I149" s="42">
        <v>37.1</v>
      </c>
      <c r="J149" s="42">
        <v>147.19999999999999</v>
      </c>
      <c r="K149" s="43" t="s">
        <v>98</v>
      </c>
      <c r="L149" s="42"/>
      <c r="M149" s="51" t="s">
        <v>110</v>
      </c>
    </row>
    <row r="150" spans="1:13" ht="15" x14ac:dyDescent="0.25">
      <c r="A150" s="23"/>
      <c r="B150" s="15"/>
      <c r="C150" s="11"/>
      <c r="D150" s="7" t="s">
        <v>27</v>
      </c>
      <c r="E150" s="41" t="s">
        <v>97</v>
      </c>
      <c r="F150" s="42">
        <v>200</v>
      </c>
      <c r="G150" s="42">
        <v>0.2</v>
      </c>
      <c r="H150" s="42">
        <v>0.1</v>
      </c>
      <c r="I150" s="42">
        <v>25.4</v>
      </c>
      <c r="J150" s="42">
        <v>103.8</v>
      </c>
      <c r="K150" s="43">
        <v>677</v>
      </c>
      <c r="L150" s="42"/>
      <c r="M150" s="51" t="s">
        <v>110</v>
      </c>
    </row>
    <row r="151" spans="1:13" ht="15" x14ac:dyDescent="0.25">
      <c r="A151" s="23"/>
      <c r="B151" s="15"/>
      <c r="C151" s="11"/>
      <c r="D151" s="7" t="s">
        <v>28</v>
      </c>
      <c r="E151" s="41" t="s">
        <v>48</v>
      </c>
      <c r="F151" s="42">
        <v>45</v>
      </c>
      <c r="G151" s="42">
        <v>1.4</v>
      </c>
      <c r="H151" s="42">
        <v>0.5</v>
      </c>
      <c r="I151" s="42">
        <v>7.2</v>
      </c>
      <c r="J151" s="42">
        <v>34.200000000000003</v>
      </c>
      <c r="K151" s="43">
        <v>52.06</v>
      </c>
      <c r="L151" s="42"/>
      <c r="M151" s="51" t="s">
        <v>110</v>
      </c>
    </row>
    <row r="152" spans="1:13" ht="15" x14ac:dyDescent="0.25">
      <c r="A152" s="23"/>
      <c r="B152" s="15"/>
      <c r="C152" s="11"/>
      <c r="D152" s="7" t="s">
        <v>29</v>
      </c>
      <c r="E152" s="41" t="s">
        <v>49</v>
      </c>
      <c r="F152" s="42">
        <v>25</v>
      </c>
      <c r="G152" s="42">
        <v>0.7</v>
      </c>
      <c r="H152" s="42">
        <v>0.2</v>
      </c>
      <c r="I152" s="42">
        <v>4</v>
      </c>
      <c r="J152" s="42">
        <v>19</v>
      </c>
      <c r="K152" s="43">
        <v>52.12</v>
      </c>
      <c r="L152" s="42"/>
      <c r="M152" s="51" t="s">
        <v>110</v>
      </c>
    </row>
    <row r="153" spans="1:13" ht="15" x14ac:dyDescent="0.25">
      <c r="A153" s="23"/>
      <c r="B153" s="15"/>
      <c r="C153" s="11"/>
      <c r="D153" s="7"/>
      <c r="E153" s="41"/>
      <c r="F153" s="42"/>
      <c r="G153" s="42"/>
      <c r="H153" s="42"/>
      <c r="I153" s="42"/>
      <c r="J153" s="42"/>
      <c r="K153" s="43"/>
      <c r="L153" s="42"/>
      <c r="M153" s="51"/>
    </row>
    <row r="154" spans="1:13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  <c r="M154" s="51"/>
    </row>
    <row r="155" spans="1:13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  <c r="M155" s="51"/>
    </row>
    <row r="156" spans="1:13" ht="15" x14ac:dyDescent="0.25">
      <c r="A156" s="24"/>
      <c r="B156" s="17"/>
      <c r="C156" s="8"/>
      <c r="D156" s="18" t="s">
        <v>30</v>
      </c>
      <c r="E156" s="9"/>
      <c r="F156" s="19">
        <f>SUM(F147:F155)</f>
        <v>820</v>
      </c>
      <c r="G156" s="19">
        <f t="shared" ref="G156:J156" si="30">SUM(G147:G155)</f>
        <v>26.799999999999997</v>
      </c>
      <c r="H156" s="19">
        <f t="shared" si="30"/>
        <v>25.599999999999998</v>
      </c>
      <c r="I156" s="19">
        <f t="shared" si="30"/>
        <v>104.60000000000001</v>
      </c>
      <c r="J156" s="19">
        <f t="shared" si="30"/>
        <v>716.7</v>
      </c>
      <c r="K156" s="25"/>
      <c r="L156" s="19">
        <f t="shared" ref="L156" si="31">SUM(L147:L155)</f>
        <v>0</v>
      </c>
      <c r="M156" s="54"/>
    </row>
    <row r="157" spans="1:13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1370</v>
      </c>
      <c r="G157" s="32">
        <f t="shared" ref="G157:L157" si="32">G146+G156</f>
        <v>46</v>
      </c>
      <c r="H157" s="32">
        <f t="shared" si="32"/>
        <v>45.4</v>
      </c>
      <c r="I157" s="32">
        <f t="shared" si="32"/>
        <v>184.5</v>
      </c>
      <c r="J157" s="32">
        <f t="shared" si="32"/>
        <v>1284.0999999999999</v>
      </c>
      <c r="K157" s="32"/>
      <c r="L157" s="32">
        <f t="shared" si="32"/>
        <v>0</v>
      </c>
      <c r="M157" s="53"/>
    </row>
    <row r="158" spans="1:13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38" t="s">
        <v>99</v>
      </c>
      <c r="F158" s="39">
        <v>100</v>
      </c>
      <c r="G158" s="39">
        <v>6</v>
      </c>
      <c r="H158" s="39">
        <v>7.1</v>
      </c>
      <c r="I158" s="39">
        <v>30.2</v>
      </c>
      <c r="J158" s="39">
        <v>229.7</v>
      </c>
      <c r="K158" s="40">
        <v>54.1</v>
      </c>
      <c r="L158" s="39"/>
      <c r="M158" s="51" t="s">
        <v>110</v>
      </c>
    </row>
    <row r="159" spans="1:13" ht="15" x14ac:dyDescent="0.25">
      <c r="A159" s="23"/>
      <c r="B159" s="15"/>
      <c r="C159" s="11"/>
      <c r="D159" s="6" t="s">
        <v>19</v>
      </c>
      <c r="E159" s="41" t="s">
        <v>80</v>
      </c>
      <c r="F159" s="42">
        <v>150</v>
      </c>
      <c r="G159" s="42">
        <v>7.7</v>
      </c>
      <c r="H159" s="42">
        <v>8.8000000000000007</v>
      </c>
      <c r="I159" s="42">
        <v>21.4</v>
      </c>
      <c r="J159" s="42">
        <v>201.6</v>
      </c>
      <c r="K159" s="43">
        <v>463.96</v>
      </c>
      <c r="L159" s="42"/>
      <c r="M159" s="51" t="s">
        <v>110</v>
      </c>
    </row>
    <row r="160" spans="1:13" ht="15" x14ac:dyDescent="0.25">
      <c r="A160" s="23"/>
      <c r="B160" s="15"/>
      <c r="C160" s="11"/>
      <c r="D160" s="7" t="s">
        <v>20</v>
      </c>
      <c r="E160" s="41" t="s">
        <v>87</v>
      </c>
      <c r="F160" s="42">
        <v>200</v>
      </c>
      <c r="G160" s="42">
        <v>0.5</v>
      </c>
      <c r="H160" s="42">
        <v>0.2</v>
      </c>
      <c r="I160" s="42">
        <v>22.2</v>
      </c>
      <c r="J160" s="42">
        <v>102.5</v>
      </c>
      <c r="K160" s="43">
        <v>12.19</v>
      </c>
      <c r="L160" s="42"/>
      <c r="M160" s="51" t="s">
        <v>110</v>
      </c>
    </row>
    <row r="161" spans="1:13" ht="15" x14ac:dyDescent="0.25">
      <c r="A161" s="23"/>
      <c r="B161" s="15"/>
      <c r="C161" s="11"/>
      <c r="D161" s="7" t="s">
        <v>21</v>
      </c>
      <c r="E161" s="41" t="s">
        <v>48</v>
      </c>
      <c r="F161" s="42">
        <v>50</v>
      </c>
      <c r="G161" s="42">
        <v>1.5</v>
      </c>
      <c r="H161" s="42">
        <v>0.5</v>
      </c>
      <c r="I161" s="42">
        <v>8</v>
      </c>
      <c r="J161" s="42">
        <v>38</v>
      </c>
      <c r="K161" s="43">
        <v>52.06</v>
      </c>
      <c r="L161" s="42"/>
      <c r="M161" s="51" t="s">
        <v>110</v>
      </c>
    </row>
    <row r="162" spans="1:13" ht="15" x14ac:dyDescent="0.25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43"/>
      <c r="L162" s="42"/>
      <c r="M162" s="51"/>
    </row>
    <row r="163" spans="1:13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  <c r="M163" s="51"/>
    </row>
    <row r="164" spans="1:13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  <c r="M164" s="51"/>
    </row>
    <row r="165" spans="1:13" ht="15" x14ac:dyDescent="0.25">
      <c r="A165" s="24"/>
      <c r="B165" s="17"/>
      <c r="C165" s="8"/>
      <c r="D165" s="18" t="s">
        <v>30</v>
      </c>
      <c r="E165" s="9"/>
      <c r="F165" s="19">
        <f>SUM(F158:F164)</f>
        <v>500</v>
      </c>
      <c r="G165" s="19">
        <f t="shared" ref="G165:J165" si="33">SUM(G158:G164)</f>
        <v>15.7</v>
      </c>
      <c r="H165" s="19">
        <f t="shared" si="33"/>
        <v>16.600000000000001</v>
      </c>
      <c r="I165" s="19">
        <f t="shared" si="33"/>
        <v>81.8</v>
      </c>
      <c r="J165" s="19">
        <f t="shared" si="33"/>
        <v>571.79999999999995</v>
      </c>
      <c r="K165" s="25"/>
      <c r="L165" s="19">
        <f t="shared" ref="L165" si="34">SUM(L158:L164)</f>
        <v>0</v>
      </c>
      <c r="M165" s="54"/>
    </row>
    <row r="166" spans="1:13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1" t="s">
        <v>78</v>
      </c>
      <c r="F166" s="42">
        <v>270</v>
      </c>
      <c r="G166" s="42">
        <v>4</v>
      </c>
      <c r="H166" s="42">
        <v>8.3000000000000007</v>
      </c>
      <c r="I166" s="42">
        <v>19</v>
      </c>
      <c r="J166" s="42">
        <v>142.9</v>
      </c>
      <c r="K166" s="43">
        <v>110.13</v>
      </c>
      <c r="L166" s="42"/>
      <c r="M166" s="51" t="s">
        <v>110</v>
      </c>
    </row>
    <row r="167" spans="1:13" ht="15" x14ac:dyDescent="0.25">
      <c r="A167" s="23"/>
      <c r="B167" s="15"/>
      <c r="C167" s="11"/>
      <c r="D167" s="7" t="s">
        <v>25</v>
      </c>
      <c r="E167" s="41" t="s">
        <v>100</v>
      </c>
      <c r="F167" s="42">
        <v>100</v>
      </c>
      <c r="G167" s="42">
        <v>12.2</v>
      </c>
      <c r="H167" s="42">
        <v>11.7</v>
      </c>
      <c r="I167" s="42">
        <v>24.6</v>
      </c>
      <c r="J167" s="42">
        <v>303.10000000000002</v>
      </c>
      <c r="K167" s="43">
        <v>1.21</v>
      </c>
      <c r="L167" s="42"/>
      <c r="M167" s="51" t="s">
        <v>110</v>
      </c>
    </row>
    <row r="168" spans="1:13" ht="25.5" x14ac:dyDescent="0.25">
      <c r="A168" s="23"/>
      <c r="B168" s="15"/>
      <c r="C168" s="11"/>
      <c r="D168" s="7" t="s">
        <v>26</v>
      </c>
      <c r="E168" s="41" t="s">
        <v>101</v>
      </c>
      <c r="F168" s="42">
        <v>180</v>
      </c>
      <c r="G168" s="42">
        <v>4.4000000000000004</v>
      </c>
      <c r="H168" s="42">
        <v>5.0999999999999996</v>
      </c>
      <c r="I168" s="42">
        <v>27.4</v>
      </c>
      <c r="J168" s="42">
        <v>243.2</v>
      </c>
      <c r="K168" s="43" t="s">
        <v>102</v>
      </c>
      <c r="L168" s="42"/>
      <c r="M168" s="51" t="s">
        <v>110</v>
      </c>
    </row>
    <row r="169" spans="1:13" ht="15" x14ac:dyDescent="0.25">
      <c r="A169" s="23"/>
      <c r="B169" s="15"/>
      <c r="C169" s="11"/>
      <c r="D169" s="7" t="s">
        <v>27</v>
      </c>
      <c r="E169" s="41" t="s">
        <v>74</v>
      </c>
      <c r="F169" s="42">
        <v>200</v>
      </c>
      <c r="G169" s="42">
        <v>0.4</v>
      </c>
      <c r="H169" s="42">
        <v>0.1</v>
      </c>
      <c r="I169" s="42">
        <v>18.7</v>
      </c>
      <c r="J169" s="42">
        <v>77.599999999999994</v>
      </c>
      <c r="K169" s="43">
        <v>679.03</v>
      </c>
      <c r="L169" s="42"/>
      <c r="M169" s="51" t="s">
        <v>110</v>
      </c>
    </row>
    <row r="170" spans="1:13" ht="15" x14ac:dyDescent="0.25">
      <c r="A170" s="23"/>
      <c r="B170" s="15"/>
      <c r="C170" s="11"/>
      <c r="D170" s="7" t="s">
        <v>28</v>
      </c>
      <c r="E170" s="41" t="s">
        <v>48</v>
      </c>
      <c r="F170" s="42">
        <v>45</v>
      </c>
      <c r="G170" s="42">
        <v>1.4</v>
      </c>
      <c r="H170" s="42">
        <v>0.5</v>
      </c>
      <c r="I170" s="42">
        <v>7.2</v>
      </c>
      <c r="J170" s="42">
        <v>34.200000000000003</v>
      </c>
      <c r="K170" s="43">
        <v>52.06</v>
      </c>
      <c r="L170" s="42"/>
      <c r="M170" s="51" t="s">
        <v>110</v>
      </c>
    </row>
    <row r="171" spans="1:13" ht="15" x14ac:dyDescent="0.25">
      <c r="A171" s="23"/>
      <c r="B171" s="15"/>
      <c r="C171" s="11"/>
      <c r="D171" s="7" t="s">
        <v>29</v>
      </c>
      <c r="E171" s="41" t="s">
        <v>49</v>
      </c>
      <c r="F171" s="42">
        <v>25</v>
      </c>
      <c r="G171" s="42">
        <v>0.7</v>
      </c>
      <c r="H171" s="42">
        <v>0.2</v>
      </c>
      <c r="I171" s="42">
        <v>4</v>
      </c>
      <c r="J171" s="42">
        <v>19</v>
      </c>
      <c r="K171" s="43">
        <v>52.12</v>
      </c>
      <c r="L171" s="42"/>
      <c r="M171" s="51" t="s">
        <v>110</v>
      </c>
    </row>
    <row r="172" spans="1:13" ht="15" x14ac:dyDescent="0.25">
      <c r="A172" s="23"/>
      <c r="B172" s="15"/>
      <c r="C172" s="11"/>
      <c r="D172" s="7"/>
      <c r="E172" s="41"/>
      <c r="F172" s="42"/>
      <c r="G172" s="42"/>
      <c r="H172" s="42"/>
      <c r="I172" s="42"/>
      <c r="J172" s="42"/>
      <c r="K172" s="43"/>
      <c r="L172" s="42"/>
      <c r="M172" s="51"/>
    </row>
    <row r="173" spans="1:13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  <c r="M173" s="51"/>
    </row>
    <row r="174" spans="1:13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  <c r="M174" s="51"/>
    </row>
    <row r="175" spans="1:13" ht="15" x14ac:dyDescent="0.25">
      <c r="A175" s="24"/>
      <c r="B175" s="17"/>
      <c r="C175" s="8"/>
      <c r="D175" s="18" t="s">
        <v>30</v>
      </c>
      <c r="E175" s="9"/>
      <c r="F175" s="19">
        <f>SUM(F166:F174)</f>
        <v>820</v>
      </c>
      <c r="G175" s="19">
        <f t="shared" ref="G175:J175" si="35">SUM(G166:G174)</f>
        <v>23.099999999999998</v>
      </c>
      <c r="H175" s="19">
        <f t="shared" si="35"/>
        <v>25.900000000000002</v>
      </c>
      <c r="I175" s="19">
        <f t="shared" si="35"/>
        <v>100.9</v>
      </c>
      <c r="J175" s="19">
        <f t="shared" si="35"/>
        <v>820.00000000000011</v>
      </c>
      <c r="K175" s="25"/>
      <c r="L175" s="19">
        <f t="shared" ref="L175" si="36">SUM(L166:L174)</f>
        <v>0</v>
      </c>
      <c r="M175" s="54"/>
    </row>
    <row r="176" spans="1:13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1320</v>
      </c>
      <c r="G176" s="32">
        <f t="shared" ref="G176:L176" si="37">G165+G175</f>
        <v>38.799999999999997</v>
      </c>
      <c r="H176" s="32">
        <f t="shared" si="37"/>
        <v>42.5</v>
      </c>
      <c r="I176" s="32">
        <f t="shared" si="37"/>
        <v>182.7</v>
      </c>
      <c r="J176" s="32">
        <f t="shared" si="37"/>
        <v>1391.8000000000002</v>
      </c>
      <c r="K176" s="32"/>
      <c r="L176" s="32">
        <f t="shared" si="37"/>
        <v>0</v>
      </c>
      <c r="M176" s="53"/>
    </row>
    <row r="177" spans="1:13" ht="15" x14ac:dyDescent="0.25">
      <c r="A177" s="20">
        <v>2</v>
      </c>
      <c r="B177" s="21">
        <v>5</v>
      </c>
      <c r="C177" s="22" t="s">
        <v>18</v>
      </c>
      <c r="D177" s="5" t="s">
        <v>43</v>
      </c>
      <c r="E177" s="38" t="s">
        <v>103</v>
      </c>
      <c r="F177" s="39">
        <v>100</v>
      </c>
      <c r="G177" s="39">
        <v>1.5</v>
      </c>
      <c r="H177" s="39">
        <v>2.4</v>
      </c>
      <c r="I177" s="39">
        <v>11.6</v>
      </c>
      <c r="J177" s="39">
        <v>68.8</v>
      </c>
      <c r="K177" s="40">
        <v>33</v>
      </c>
      <c r="L177" s="39"/>
      <c r="M177" s="51" t="s">
        <v>110</v>
      </c>
    </row>
    <row r="178" spans="1:13" ht="15" x14ac:dyDescent="0.25">
      <c r="A178" s="23"/>
      <c r="B178" s="15"/>
      <c r="C178" s="11"/>
      <c r="D178" s="6" t="s">
        <v>19</v>
      </c>
      <c r="E178" s="41" t="s">
        <v>59</v>
      </c>
      <c r="F178" s="42">
        <v>180</v>
      </c>
      <c r="G178" s="42">
        <v>13.4</v>
      </c>
      <c r="H178" s="42">
        <v>13.7</v>
      </c>
      <c r="I178" s="42">
        <v>29.6</v>
      </c>
      <c r="J178" s="42">
        <v>308.60000000000002</v>
      </c>
      <c r="K178" s="43">
        <v>284.06</v>
      </c>
      <c r="L178" s="42"/>
      <c r="M178" s="51" t="s">
        <v>110</v>
      </c>
    </row>
    <row r="179" spans="1:13" ht="15" x14ac:dyDescent="0.25">
      <c r="A179" s="23"/>
      <c r="B179" s="15"/>
      <c r="C179" s="11"/>
      <c r="D179" s="7" t="s">
        <v>20</v>
      </c>
      <c r="E179" s="41" t="s">
        <v>107</v>
      </c>
      <c r="F179" s="42">
        <v>200</v>
      </c>
      <c r="G179" s="42">
        <v>2.9</v>
      </c>
      <c r="H179" s="42">
        <v>3.2</v>
      </c>
      <c r="I179" s="42">
        <v>22.4</v>
      </c>
      <c r="J179" s="42">
        <v>119.9</v>
      </c>
      <c r="K179" s="43">
        <v>630.96</v>
      </c>
      <c r="L179" s="42"/>
      <c r="M179" s="51" t="s">
        <v>110</v>
      </c>
    </row>
    <row r="180" spans="1:13" ht="15" x14ac:dyDescent="0.25">
      <c r="A180" s="23"/>
      <c r="B180" s="15"/>
      <c r="C180" s="11"/>
      <c r="D180" s="7" t="s">
        <v>21</v>
      </c>
      <c r="E180" s="41" t="s">
        <v>48</v>
      </c>
      <c r="F180" s="42">
        <v>30</v>
      </c>
      <c r="G180" s="42">
        <v>0.9</v>
      </c>
      <c r="H180" s="42">
        <v>0.3</v>
      </c>
      <c r="I180" s="42">
        <v>4.8</v>
      </c>
      <c r="J180" s="42">
        <v>22.8</v>
      </c>
      <c r="K180" s="43">
        <v>52.06</v>
      </c>
      <c r="L180" s="42"/>
      <c r="M180" s="51" t="s">
        <v>110</v>
      </c>
    </row>
    <row r="181" spans="1:13" ht="15" x14ac:dyDescent="0.2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  <c r="M181" s="51"/>
    </row>
    <row r="182" spans="1:13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  <c r="M182" s="51"/>
    </row>
    <row r="183" spans="1:13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  <c r="M183" s="51"/>
    </row>
    <row r="184" spans="1:13" ht="15.75" customHeight="1" x14ac:dyDescent="0.25">
      <c r="A184" s="24"/>
      <c r="B184" s="17"/>
      <c r="C184" s="8"/>
      <c r="D184" s="18" t="s">
        <v>30</v>
      </c>
      <c r="E184" s="9"/>
      <c r="F184" s="19">
        <f>SUM(F177:F183)</f>
        <v>510</v>
      </c>
      <c r="G184" s="19">
        <f t="shared" ref="G184:J184" si="38">SUM(G177:G183)</f>
        <v>18.7</v>
      </c>
      <c r="H184" s="19">
        <f t="shared" si="38"/>
        <v>19.599999999999998</v>
      </c>
      <c r="I184" s="19">
        <f t="shared" si="38"/>
        <v>68.400000000000006</v>
      </c>
      <c r="J184" s="19">
        <f t="shared" si="38"/>
        <v>520.1</v>
      </c>
      <c r="K184" s="25"/>
      <c r="L184" s="19">
        <f t="shared" ref="L184" si="39">SUM(L177:L183)</f>
        <v>0</v>
      </c>
      <c r="M184" s="51"/>
    </row>
    <row r="185" spans="1:13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1" t="s">
        <v>108</v>
      </c>
      <c r="F185" s="42">
        <v>260</v>
      </c>
      <c r="G185" s="42">
        <v>4.3</v>
      </c>
      <c r="H185" s="42">
        <v>3.6</v>
      </c>
      <c r="I185" s="42">
        <v>14.7</v>
      </c>
      <c r="J185" s="42">
        <v>108.6</v>
      </c>
      <c r="K185" s="43">
        <v>140.11000000000001</v>
      </c>
      <c r="L185" s="42"/>
      <c r="M185" s="51" t="s">
        <v>110</v>
      </c>
    </row>
    <row r="186" spans="1:13" ht="15" x14ac:dyDescent="0.25">
      <c r="A186" s="23"/>
      <c r="B186" s="15"/>
      <c r="C186" s="11"/>
      <c r="D186" s="7" t="s">
        <v>25</v>
      </c>
      <c r="E186" s="41" t="s">
        <v>104</v>
      </c>
      <c r="F186" s="42">
        <v>100</v>
      </c>
      <c r="G186" s="42">
        <v>15.5</v>
      </c>
      <c r="H186" s="42">
        <v>14.5</v>
      </c>
      <c r="I186" s="42">
        <v>10.1</v>
      </c>
      <c r="J186" s="42">
        <v>285.5</v>
      </c>
      <c r="K186" s="43">
        <v>23.1</v>
      </c>
      <c r="L186" s="42"/>
      <c r="M186" s="51" t="s">
        <v>110</v>
      </c>
    </row>
    <row r="187" spans="1:13" ht="25.5" x14ac:dyDescent="0.25">
      <c r="A187" s="23"/>
      <c r="B187" s="15"/>
      <c r="C187" s="11"/>
      <c r="D187" s="7" t="s">
        <v>26</v>
      </c>
      <c r="E187" s="41" t="s">
        <v>105</v>
      </c>
      <c r="F187" s="42">
        <v>180</v>
      </c>
      <c r="G187" s="42">
        <v>3.6</v>
      </c>
      <c r="H187" s="42">
        <v>6.7</v>
      </c>
      <c r="I187" s="42">
        <v>43.2</v>
      </c>
      <c r="J187" s="42">
        <v>168</v>
      </c>
      <c r="K187" s="43" t="s">
        <v>85</v>
      </c>
      <c r="L187" s="42"/>
      <c r="M187" s="51" t="s">
        <v>110</v>
      </c>
    </row>
    <row r="188" spans="1:13" ht="15" x14ac:dyDescent="0.25">
      <c r="A188" s="23"/>
      <c r="B188" s="15"/>
      <c r="C188" s="11"/>
      <c r="D188" s="7" t="s">
        <v>27</v>
      </c>
      <c r="E188" s="41" t="s">
        <v>106</v>
      </c>
      <c r="F188" s="42">
        <v>200</v>
      </c>
      <c r="G188" s="42">
        <v>0.3</v>
      </c>
      <c r="H188" s="42">
        <v>1.4</v>
      </c>
      <c r="I188" s="42">
        <v>25.4</v>
      </c>
      <c r="J188" s="42">
        <v>116.3</v>
      </c>
      <c r="K188" s="43">
        <v>681</v>
      </c>
      <c r="L188" s="42"/>
      <c r="M188" s="51" t="s">
        <v>110</v>
      </c>
    </row>
    <row r="189" spans="1:13" ht="15" x14ac:dyDescent="0.25">
      <c r="A189" s="23"/>
      <c r="B189" s="15"/>
      <c r="C189" s="11"/>
      <c r="D189" s="7" t="s">
        <v>28</v>
      </c>
      <c r="E189" s="41" t="s">
        <v>48</v>
      </c>
      <c r="F189" s="42">
        <v>45</v>
      </c>
      <c r="G189" s="42">
        <v>1.4</v>
      </c>
      <c r="H189" s="42">
        <v>0.5</v>
      </c>
      <c r="I189" s="42">
        <v>7.2</v>
      </c>
      <c r="J189" s="42">
        <v>34.200000000000003</v>
      </c>
      <c r="K189" s="43">
        <v>52.06</v>
      </c>
      <c r="L189" s="42"/>
      <c r="M189" s="51" t="s">
        <v>110</v>
      </c>
    </row>
    <row r="190" spans="1:13" ht="15" x14ac:dyDescent="0.25">
      <c r="A190" s="23"/>
      <c r="B190" s="15"/>
      <c r="C190" s="11"/>
      <c r="D190" s="7" t="s">
        <v>29</v>
      </c>
      <c r="E190" s="41" t="s">
        <v>49</v>
      </c>
      <c r="F190" s="42">
        <v>25</v>
      </c>
      <c r="G190" s="42">
        <v>0.7</v>
      </c>
      <c r="H190" s="42">
        <v>0.2</v>
      </c>
      <c r="I190" s="42">
        <v>4</v>
      </c>
      <c r="J190" s="42">
        <v>19</v>
      </c>
      <c r="K190" s="43">
        <v>52.12</v>
      </c>
      <c r="L190" s="42"/>
      <c r="M190" s="51" t="s">
        <v>110</v>
      </c>
    </row>
    <row r="191" spans="1:13" ht="15" x14ac:dyDescent="0.25">
      <c r="A191" s="23"/>
      <c r="B191" s="15"/>
      <c r="C191" s="11"/>
      <c r="D191" s="7"/>
      <c r="E191" s="41"/>
      <c r="F191" s="42"/>
      <c r="G191" s="42"/>
      <c r="H191" s="42"/>
      <c r="I191" s="42"/>
      <c r="J191" s="42"/>
      <c r="K191" s="43"/>
      <c r="L191" s="42"/>
      <c r="M191" s="51"/>
    </row>
    <row r="192" spans="1:13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  <c r="M192" s="51"/>
    </row>
    <row r="193" spans="1:13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  <c r="M193" s="51"/>
    </row>
    <row r="194" spans="1:13" ht="15" x14ac:dyDescent="0.25">
      <c r="A194" s="24"/>
      <c r="B194" s="17"/>
      <c r="C194" s="8"/>
      <c r="D194" s="18" t="s">
        <v>30</v>
      </c>
      <c r="E194" s="9"/>
      <c r="F194" s="19">
        <f>SUM(F185:F193)</f>
        <v>810</v>
      </c>
      <c r="G194" s="19">
        <f t="shared" ref="G194:J194" si="40">SUM(G185:G193)</f>
        <v>25.8</v>
      </c>
      <c r="H194" s="19">
        <f t="shared" si="40"/>
        <v>26.9</v>
      </c>
      <c r="I194" s="19">
        <f t="shared" si="40"/>
        <v>104.60000000000001</v>
      </c>
      <c r="J194" s="19">
        <f t="shared" si="40"/>
        <v>731.6</v>
      </c>
      <c r="K194" s="25"/>
      <c r="L194" s="19">
        <f t="shared" ref="L194" si="41">SUM(L185:L193)</f>
        <v>0</v>
      </c>
      <c r="M194" s="52"/>
    </row>
    <row r="195" spans="1:13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1320</v>
      </c>
      <c r="G195" s="32">
        <f t="shared" ref="G195:L195" si="42">G184+G194</f>
        <v>44.5</v>
      </c>
      <c r="H195" s="32">
        <f t="shared" si="42"/>
        <v>46.5</v>
      </c>
      <c r="I195" s="32">
        <f t="shared" si="42"/>
        <v>173</v>
      </c>
      <c r="J195" s="32">
        <f t="shared" si="42"/>
        <v>1251.7</v>
      </c>
      <c r="K195" s="32"/>
      <c r="L195" s="32">
        <f t="shared" si="42"/>
        <v>0</v>
      </c>
      <c r="M195" s="53"/>
    </row>
    <row r="196" spans="1:13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1331.5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43"/>
        <v>44.589999999999996</v>
      </c>
      <c r="I196" s="34">
        <f t="shared" si="43"/>
        <v>177.20000000000002</v>
      </c>
      <c r="J196" s="34">
        <f t="shared" si="43"/>
        <v>1284.44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  <c r="M196" s="55"/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77:M183 M109:M117 M120:M126 M128:M136 M139:M145 M147:M155 M158:M164 M166:M174 M101:M107 M90:M98 M82:M88 M71:M79 M63:M69 M52:M60 M44:M50 M33:M41 M25:M31 M14:M22 M6:M12 M185:M193">
      <formula1>"да,нет"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 Ахматдинова</cp:lastModifiedBy>
  <dcterms:created xsi:type="dcterms:W3CDTF">2022-05-16T14:23:56Z</dcterms:created>
  <dcterms:modified xsi:type="dcterms:W3CDTF">2026-02-03T06:04:07Z</dcterms:modified>
</cp:coreProperties>
</file>